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Upgrade to Full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Content Plan" sheetId="5" state="visible" r:id="rId5"/>
    <sheet xmlns:r="http://schemas.openxmlformats.org/officeDocument/2006/relationships" name="Calendar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mmm"/>
    <numFmt numFmtId="166" formatCode="yyyy-mm-dd"/>
    <numFmt numFmtId="167" formatCode="d"/>
  </numFmts>
  <fonts count="14">
    <font>
      <name val="Calibri"/>
      <family val="2"/>
      <color theme="1"/>
      <sz val="11"/>
      <scheme val="minor"/>
    </font>
    <font>
      <b val="1"/>
      <color rgb="001F3A5F"/>
      <sz val="18"/>
    </font>
    <font>
      <i val="1"/>
      <color rgb="00667085"/>
      <sz val="10"/>
    </font>
    <font>
      <b val="1"/>
      <color rgb="00B42318"/>
    </font>
    <font>
      <b val="1"/>
    </font>
    <font>
      <b val="1"/>
      <color rgb="00FFFFFF"/>
      <sz val="12"/>
    </font>
    <font>
      <b val="1"/>
      <color rgb="00FFFFFF"/>
    </font>
    <font>
      <b val="1"/>
      <color rgb="00DB2777"/>
      <sz val="16"/>
    </font>
    <font>
      <b val="1"/>
      <color rgb="001F3A5F"/>
    </font>
    <font>
      <b val="1"/>
      <color rgb="00FFFFFF"/>
      <sz val="10"/>
    </font>
    <font>
      <b val="1"/>
      <color rgb="001F3A5F"/>
      <sz val="12"/>
    </font>
    <font>
      <color rgb="00667085"/>
    </font>
    <font>
      <i val="1"/>
      <color rgb="00667085"/>
    </font>
    <font>
      <b val="1"/>
      <color rgb="00FFFFFF"/>
      <sz val="14"/>
    </font>
  </fonts>
  <fills count="10">
    <fill>
      <patternFill/>
    </fill>
    <fill>
      <patternFill patternType="gray125"/>
    </fill>
    <fill>
      <patternFill patternType="solid">
        <fgColor rgb="00FEE4E2"/>
      </patternFill>
    </fill>
    <fill>
      <patternFill patternType="solid">
        <fgColor rgb="00FFF4CC"/>
      </patternFill>
    </fill>
    <fill>
      <patternFill patternType="solid">
        <fgColor rgb="002A9D8F"/>
      </patternFill>
    </fill>
    <fill>
      <patternFill patternType="solid">
        <fgColor rgb="001F3A5F"/>
      </patternFill>
    </fill>
    <fill>
      <patternFill patternType="solid">
        <fgColor rgb="00E8F1F8"/>
      </patternFill>
    </fill>
    <fill>
      <patternFill patternType="solid">
        <fgColor rgb="00FCE7F3"/>
      </patternFill>
    </fill>
    <fill>
      <patternFill patternType="solid">
        <fgColor rgb="00DB2777"/>
      </patternFill>
    </fill>
    <fill>
      <patternFill patternType="solid">
        <fgColor rgb="00F3F4F6"/>
      </patternFill>
    </fill>
  </fills>
  <borders count="5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0" fillId="3" borderId="1" pivotButton="0" quotePrefix="0" xfId="0"/>
    <xf numFmtId="0" fontId="0" fillId="6" borderId="1" pivotButton="0" quotePrefix="0" xfId="0"/>
    <xf numFmtId="0" fontId="3" fillId="2" borderId="1" pivotButton="0" quotePrefix="0" xfId="0"/>
    <xf numFmtId="0" fontId="11" fillId="0" borderId="0" pivotButton="0" quotePrefix="0" xfId="0"/>
    <xf numFmtId="0" fontId="1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0" fontId="0" fillId="3" borderId="1" applyProtection="1" pivotButton="0" quotePrefix="0" xfId="0">
      <protection locked="0" hidden="0"/>
    </xf>
    <xf numFmtId="1" fontId="0" fillId="3" borderId="1" applyProtection="1" pivotButton="0" quotePrefix="0" xfId="0">
      <protection locked="0" hidden="0"/>
    </xf>
    <xf numFmtId="0" fontId="5" fillId="4" borderId="0" pivotButton="0" quotePrefix="0" xfId="0"/>
    <xf numFmtId="0" fontId="9" fillId="8" borderId="1" applyAlignment="1" pivotButton="0" quotePrefix="0" xfId="0">
      <alignment horizontal="center"/>
    </xf>
    <xf numFmtId="0" fontId="0" fillId="0" borderId="4" pivotButton="0" quotePrefix="0" xfId="0"/>
    <xf numFmtId="0" fontId="9" fillId="4" borderId="1" applyAlignment="1" pivotButton="0" quotePrefix="0" xfId="0">
      <alignment horizontal="center"/>
    </xf>
    <xf numFmtId="0" fontId="9" fillId="5" borderId="1" applyAlignment="1" pivotButton="0" quotePrefix="0" xfId="0">
      <alignment horizontal="center"/>
    </xf>
    <xf numFmtId="1" fontId="1" fillId="6" borderId="1" applyAlignment="1" pivotButton="0" quotePrefix="0" xfId="0">
      <alignment horizontal="center" vertical="center"/>
    </xf>
    <xf numFmtId="3" fontId="1" fillId="6" borderId="1" applyAlignment="1" pivotButton="0" quotePrefix="0" xfId="0">
      <alignment horizontal="center" vertical="center"/>
    </xf>
    <xf numFmtId="164" fontId="1" fillId="6" borderId="1" applyAlignment="1" pivotButton="0" quotePrefix="0" xfId="0">
      <alignment horizontal="center" vertical="center"/>
    </xf>
    <xf numFmtId="0" fontId="0" fillId="4" borderId="0" pivotButton="0" quotePrefix="0" xfId="0"/>
    <xf numFmtId="0" fontId="6" fillId="5" borderId="1" applyAlignment="1" pivotButton="0" quotePrefix="0" xfId="0">
      <alignment horizontal="center" vertical="center" wrapText="1"/>
    </xf>
    <xf numFmtId="0" fontId="0" fillId="0" borderId="1" pivotButton="0" quotePrefix="0" xfId="0"/>
    <xf numFmtId="1" fontId="0" fillId="6" borderId="1" pivotButton="0" quotePrefix="0" xfId="0"/>
    <xf numFmtId="3" fontId="0" fillId="6" borderId="1" pivotButton="0" quotePrefix="0" xfId="0"/>
    <xf numFmtId="164" fontId="0" fillId="6" borderId="1" pivotButton="0" quotePrefix="0" xfId="0"/>
    <xf numFmtId="165" fontId="0" fillId="0" borderId="1" pivotButton="0" quotePrefix="0" xfId="0"/>
    <xf numFmtId="166" fontId="0" fillId="3" borderId="1" applyProtection="1" pivotButton="0" quotePrefix="0" xfId="0">
      <protection locked="0" hidden="0"/>
    </xf>
    <xf numFmtId="0" fontId="7" fillId="0" borderId="0" pivotButton="0" quotePrefix="0" xfId="0"/>
    <xf numFmtId="167" fontId="8" fillId="7" borderId="1" pivotButton="0" quotePrefix="0" xfId="0"/>
    <xf numFmtId="0" fontId="0" fillId="6" borderId="1" applyAlignment="1" pivotButton="0" quotePrefix="0" xfId="0">
      <alignment vertical="top" wrapText="1"/>
    </xf>
    <xf numFmtId="0" fontId="3" fillId="0" borderId="0" pivotButton="0" quotePrefix="0" xfId="0"/>
    <xf numFmtId="0" fontId="13" fillId="4" borderId="0" pivotButton="0" quotePrefix="0" xfId="0"/>
    <xf numFmtId="0" fontId="5" fillId="5" borderId="0" pivotButton="0" quotePrefix="0" xfId="0"/>
    <xf numFmtId="0" fontId="6" fillId="5" borderId="0" applyAlignment="1" pivotButton="0" quotePrefix="0" xfId="0">
      <alignment horizontal="center"/>
    </xf>
    <xf numFmtId="0" fontId="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center" wrapText="1"/>
    </xf>
    <xf numFmtId="0" fontId="0" fillId="9" borderId="0" applyAlignment="1" pivotButton="0" quotePrefix="0" xfId="0">
      <alignment horizontal="left" wrapText="1"/>
    </xf>
    <xf numFmtId="0" fontId="0" fillId="9" borderId="0" applyAlignment="1" pivotButton="0" quotePrefix="0" xfId="0">
      <alignment horizontal="center" wrapText="1"/>
    </xf>
    <xf numFmtId="0" fontId="8" fillId="0" borderId="0" pivotButton="0" quotePrefix="0" xfId="0"/>
    <xf numFmtId="164" fontId="1" fillId="6" borderId="1" applyAlignment="1" pivotButton="0" quotePrefix="0" xfId="0">
      <alignment horizontal="center" vertical="center"/>
    </xf>
    <xf numFmtId="164" fontId="0" fillId="6" borderId="1" pivotButton="0" quotePrefix="0" xfId="0"/>
    <xf numFmtId="165" fontId="0" fillId="0" borderId="1" pivotButton="0" quotePrefix="0" xfId="0"/>
    <xf numFmtId="166" fontId="0" fillId="3" borderId="1" applyProtection="1" pivotButton="0" quotePrefix="0" xfId="0">
      <protection locked="0" hidden="0"/>
    </xf>
    <xf numFmtId="166" fontId="3" fillId="2" borderId="1" applyProtection="1" pivotButton="0" quotePrefix="0" xfId="0">
      <protection locked="0" hidden="0"/>
    </xf>
    <xf numFmtId="167" fontId="8" fillId="7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1FADF"/>
        </patternFill>
      </fill>
    </dxf>
    <dxf>
      <fill>
        <patternFill patternType="solid">
          <fgColor rgb="00DBEAFE"/>
        </patternFill>
      </fill>
    </dxf>
    <dxf>
      <fill>
        <patternFill patternType="solid">
          <fgColor rgb="00F2F4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calchubtemplates.lemonsqueezy.com/checkout/buy/4d03204f-10cd-416a-a587-86537488c758" TargetMode="External" Id="rId1"/><Relationship Type="http://schemas.openxmlformats.org/officeDocument/2006/relationships/hyperlink" Target="https://calchubtemplates.lemonsqueezy.com/checkout/buy/d9ae85e8-e823-4552-bdc5-3e3fefab41e7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5" customWidth="1" min="2" max="2"/>
  </cols>
  <sheetData>
    <row r="1"/>
    <row r="2">
      <c r="B2" s="1" t="inlineStr">
        <is>
          <t>Social Media Content Calendar 2027</t>
        </is>
      </c>
    </row>
    <row r="3">
      <c r="B3" s="34" t="inlineStr">
        <is>
          <t>FREE LITE VERSION · by CalcHub Templates · see the “Upgrade to Full” tab for the complete Social Media Content Calendar 2027</t>
        </is>
      </c>
    </row>
    <row r="4"/>
    <row r="5">
      <c r="B5" s="3" t="inlineStr">
        <is>
          <t>HOW TO USE:</t>
        </is>
      </c>
    </row>
    <row r="6">
      <c r="B6" s="4" t="inlineStr">
        <is>
          <t>1. Settings: brand name, calendar year, weekly posting goal and which month the Calendar tab shows. Edit the Platform, Pillar, Format and Status lists to match your strategy.</t>
        </is>
      </c>
    </row>
    <row r="7">
      <c r="B7" s="4" t="inlineStr">
        <is>
          <t>2. Content Plan: one row per post — date, platform, pillar, format, topic/hook, caption notes, hashtags, CTA and status. Rows turn green when Published.</t>
        </is>
      </c>
    </row>
    <row r="8">
      <c r="B8" s="4" t="inlineStr">
        <is>
          <t xml:space="preserve">   After publishing, add reach, likes, comments, shares and saves; engagement and engagement rate calculate automatically.</t>
        </is>
      </c>
    </row>
    <row r="9">
      <c r="B9" s="4" t="inlineStr">
        <is>
          <t>3. Calendar: a month view with the number of posts per day, the platform and the first topic. Change the month on Settings.</t>
        </is>
      </c>
    </row>
    <row r="10">
      <c r="B10" s="4" t="inlineStr">
        <is>
          <t>4. Ideas &amp; Hashtags: park ideas as they come and save hashtag sets to copy-paste.</t>
        </is>
      </c>
    </row>
    <row r="11">
      <c r="B11" s="4" t="inlineStr">
        <is>
          <t>5. Dashboard: posts planned and published, reach, average engagement rate, posts in the next 7 days, results by platform, pillar and format, and posts per month vs your goal.</t>
        </is>
      </c>
    </row>
    <row r="12">
      <c r="B12" s="3" t="inlineStr">
        <is>
          <t>TIPS:</t>
        </is>
      </c>
    </row>
    <row r="13">
      <c r="B13" s="4" t="inlineStr">
        <is>
          <t>• Batch-plan a month in one sitting: fill dates first, then pillars, then topics.</t>
        </is>
      </c>
    </row>
    <row r="14">
      <c r="B14" s="4" t="inlineStr">
        <is>
          <t>• Keep each pillar between 15% and 30% of posts — the Dashboard shows the balance.</t>
        </is>
      </c>
    </row>
    <row r="15">
      <c r="B15" s="4" t="inlineStr">
        <is>
          <t>• Double down on the format with the highest engagement rate.</t>
        </is>
      </c>
    </row>
    <row r="16">
      <c r="B16" s="3" t="inlineStr">
        <is>
          <t>EXAMPLE DATA:</t>
        </is>
      </c>
    </row>
    <row r="17">
      <c r="B17" s="4" t="inlineStr">
        <is>
          <t>The example account (red banners) shows a plan for January–March. Select the yellow example cells on Content Plan and Ideas, press Delete, and enter your own.</t>
        </is>
      </c>
    </row>
    <row r="18"/>
    <row r="19">
      <c r="B19" s="5" t="inlineStr">
        <is>
          <t>COLOUR KEY:</t>
        </is>
      </c>
    </row>
    <row r="20">
      <c r="B20" s="6" t="inlineStr">
        <is>
          <t>Yellow cells = your inputs (type here)</t>
        </is>
      </c>
    </row>
    <row r="21">
      <c r="B21" s="7" t="inlineStr">
        <is>
          <t>Blue cells = formulas (calculated automatically — please don't type over them)</t>
        </is>
      </c>
    </row>
    <row r="22">
      <c r="B22" s="8" t="inlineStr">
        <is>
          <t>Red banner = example data. To start fresh: select the yellow example rows and press Delete (never delete whole rows/columns).</t>
        </is>
      </c>
    </row>
    <row r="23"/>
    <row r="24">
      <c r="B24" s="9" t="inlineStr">
        <is>
          <t>Works in Microsoft Excel (2010+), Google Sheets (File &gt; Import &gt; Upload) and LibreOffice. No macros.</t>
        </is>
      </c>
    </row>
    <row r="25">
      <c r="B25" s="10" t="inlineStr">
        <is>
          <t>Disclaimer: for educational planning only; not financial, tax or legal advice.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2A9D8F"/>
    <outlinePr summaryBelow="1" summaryRight="1"/>
    <pageSetUpPr/>
  </sheetPr>
  <dimension ref="B2:D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8" customWidth="1" min="3" max="3"/>
    <col width="18" customWidth="1" min="4" max="4"/>
  </cols>
  <sheetData>
    <row r="2">
      <c r="B2" s="1" t="inlineStr">
        <is>
          <t>Upgrade to the full Social Media Content Calendar 2027</t>
        </is>
      </c>
    </row>
    <row r="3">
      <c r="B3" s="2" t="inlineStr">
        <is>
          <t>You are using the free lite version · CalcHub Templates · $5.99 one-time</t>
        </is>
      </c>
    </row>
    <row r="5">
      <c r="B5" s="35" t="inlineStr">
        <is>
          <t>▶ Buy the full version — $5.99 (instant download)</t>
        </is>
      </c>
    </row>
    <row r="6">
      <c r="B6" s="36" t="inlineStr">
        <is>
          <t>▶ Best value: all 30 products in the Everything Bundle — $18.99 (worth $179.50)</t>
        </is>
      </c>
    </row>
    <row r="7">
      <c r="B7" s="10" t="inlineStr">
        <is>
          <t>Secure checkout by Lemon Squeezy. Works in Excel, Google Sheets &amp; LibreOffice.</t>
        </is>
      </c>
    </row>
    <row r="9">
      <c r="B9" s="37" t="inlineStr">
        <is>
          <t>Feature</t>
        </is>
      </c>
      <c r="C9" s="37" t="inlineStr">
        <is>
          <t>Free lite</t>
        </is>
      </c>
      <c r="D9" s="37" t="inlineStr">
        <is>
          <t>Full version</t>
        </is>
      </c>
    </row>
    <row r="10">
      <c r="B10" s="38" t="inlineStr">
        <is>
          <t>Posts in the content plan</t>
        </is>
      </c>
      <c r="C10" s="39" t="inlineStr">
        <is>
          <t>30</t>
        </is>
      </c>
      <c r="D10" s="39" t="inlineStr">
        <is>
          <t>500</t>
        </is>
      </c>
    </row>
    <row r="11">
      <c r="B11" s="40" t="inlineStr">
        <is>
          <t>Month calendar view</t>
        </is>
      </c>
      <c r="C11" s="41" t="inlineStr">
        <is>
          <t>✓</t>
        </is>
      </c>
      <c r="D11" s="41" t="inlineStr">
        <is>
          <t>✓</t>
        </is>
      </c>
    </row>
    <row r="12">
      <c r="B12" s="38" t="inlineStr">
        <is>
          <t>Engagement rate per post</t>
        </is>
      </c>
      <c r="C12" s="39" t="inlineStr">
        <is>
          <t>✓</t>
        </is>
      </c>
      <c r="D12" s="39" t="inlineStr">
        <is>
          <t>✓</t>
        </is>
      </c>
    </row>
    <row r="13">
      <c r="B13" s="40" t="inlineStr">
        <is>
          <t>Dashboard by platform, pillar &amp; format</t>
        </is>
      </c>
      <c r="C13" s="41" t="inlineStr">
        <is>
          <t>✓</t>
        </is>
      </c>
      <c r="D13" s="41" t="inlineStr">
        <is>
          <t>✓</t>
        </is>
      </c>
    </row>
    <row r="14">
      <c r="B14" s="38" t="inlineStr">
        <is>
          <t>Idea bank &amp; hashtag sets</t>
        </is>
      </c>
      <c r="C14" s="39" t="inlineStr">
        <is>
          <t>—</t>
        </is>
      </c>
      <c r="D14" s="39" t="inlineStr">
        <is>
          <t>✓</t>
        </is>
      </c>
    </row>
    <row r="15">
      <c r="B15" s="40" t="inlineStr">
        <is>
          <t>Charts</t>
        </is>
      </c>
      <c r="C15" s="41" t="inlineStr">
        <is>
          <t>—</t>
        </is>
      </c>
      <c r="D15" s="41" t="inlineStr">
        <is>
          <t>✓</t>
        </is>
      </c>
    </row>
    <row r="16">
      <c r="B16" s="38" t="inlineStr">
        <is>
          <t>Quick-start PDF guide</t>
        </is>
      </c>
      <c r="C16" s="39" t="inlineStr">
        <is>
          <t>—</t>
        </is>
      </c>
      <c r="D16" s="39" t="inlineStr">
        <is>
          <t>✓</t>
        </is>
      </c>
    </row>
    <row r="18">
      <c r="B18" s="42" t="inlineStr">
        <is>
          <t>The full version also includes:</t>
        </is>
      </c>
    </row>
    <row r="19">
      <c r="B19" t="inlineStr">
        <is>
          <t>✓ Month calendar view</t>
        </is>
      </c>
    </row>
    <row r="20">
      <c r="B20" t="inlineStr">
        <is>
          <t>✓ Engagement rate by platform &amp; format</t>
        </is>
      </c>
    </row>
    <row r="21">
      <c r="B21" t="inlineStr">
        <is>
          <t>✓ Idea bank &amp; hashtag sets</t>
        </is>
      </c>
    </row>
    <row r="23">
      <c r="B23" s="42" t="inlineStr">
        <is>
          <t>Full product description</t>
        </is>
      </c>
    </row>
    <row r="24" ht="62" customHeight="1">
      <c r="B24" s="4" t="inlineStr">
        <is>
          <t>Plan a year of posts across Instagram, TikTok, LinkedIn and more: pillars, formats, hooks, hashtags and status, a month view, and a dashboard with reach and engagement rate by platform, pillar and format.</t>
        </is>
      </c>
    </row>
    <row r="26">
      <c r="B26" s="10" t="inlineStr">
        <is>
          <t>Free lite version — personal use. Please share the download page rather than the file.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B24:D24"/>
  </mergeCells>
  <hyperlinks>
    <hyperlink xmlns:r="http://schemas.openxmlformats.org/officeDocument/2006/relationships" ref="B5" r:id="rId1"/>
    <hyperlink xmlns:r="http://schemas.openxmlformats.org/officeDocument/2006/relationships" ref="B6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16" customWidth="1" min="3" max="3"/>
    <col width="3" customWidth="1" min="4" max="4"/>
    <col width="18" customWidth="1" min="5" max="5"/>
    <col width="18" customWidth="1" min="6" max="6"/>
    <col width="18" customWidth="1" min="7" max="7"/>
    <col width="16" customWidth="1" min="8" max="8"/>
  </cols>
  <sheetData>
    <row r="1"/>
    <row r="2">
      <c r="B2" s="1" t="inlineStr">
        <is>
          <t>Content Settings  (Free Lite)</t>
        </is>
      </c>
    </row>
    <row r="3">
      <c r="B3" s="2" t="inlineStr">
        <is>
          <t>Year, goals and your dropdown lists</t>
        </is>
      </c>
    </row>
    <row r="4">
      <c r="B4" s="11" t="inlineStr">
        <is>
          <t>EXAMPLE DATA — replace the yellow cells with your own numbers</t>
        </is>
      </c>
    </row>
    <row r="5"/>
    <row r="6">
      <c r="B6" s="12" t="inlineStr">
        <is>
          <t>Brand / account</t>
        </is>
      </c>
      <c r="C6" s="13" t="inlineStr">
        <is>
          <t>@brightstudio</t>
        </is>
      </c>
    </row>
    <row r="7">
      <c r="B7" s="12" t="inlineStr">
        <is>
          <t>Calendar year</t>
        </is>
      </c>
      <c r="C7" s="14" t="n">
        <v>2027</v>
      </c>
    </row>
    <row r="8">
      <c r="B8" s="12" t="inlineStr">
        <is>
          <t>Posts per week goal</t>
        </is>
      </c>
      <c r="C8" s="14" t="n">
        <v>5</v>
      </c>
    </row>
    <row r="9">
      <c r="B9" s="12" t="inlineStr">
        <is>
          <t>Calendar month to show (1-12)</t>
        </is>
      </c>
      <c r="C9" s="14" t="n">
        <v>1</v>
      </c>
    </row>
    <row r="10"/>
    <row r="11"/>
    <row r="12">
      <c r="E12" s="15" t="inlineStr">
        <is>
          <t>PLATFORM</t>
        </is>
      </c>
      <c r="F12" s="15" t="inlineStr">
        <is>
          <t>CONTENT PILLAR</t>
        </is>
      </c>
      <c r="G12" s="15" t="inlineStr">
        <is>
          <t>FORMAT</t>
        </is>
      </c>
      <c r="H12" s="15" t="inlineStr">
        <is>
          <t>STATUS</t>
        </is>
      </c>
    </row>
    <row r="13">
      <c r="E13" s="13" t="inlineStr">
        <is>
          <t>Instagram</t>
        </is>
      </c>
      <c r="F13" s="13" t="inlineStr">
        <is>
          <t>Educate</t>
        </is>
      </c>
      <c r="G13" s="13" t="inlineStr">
        <is>
          <t>Reel / Short</t>
        </is>
      </c>
      <c r="H13" s="13" t="inlineStr">
        <is>
          <t>Idea</t>
        </is>
      </c>
    </row>
    <row r="14">
      <c r="E14" s="13" t="inlineStr">
        <is>
          <t>TikTok</t>
        </is>
      </c>
      <c r="F14" s="13" t="inlineStr">
        <is>
          <t>Inspire</t>
        </is>
      </c>
      <c r="G14" s="13" t="inlineStr">
        <is>
          <t>Carousel</t>
        </is>
      </c>
      <c r="H14" s="13" t="inlineStr">
        <is>
          <t>Drafting</t>
        </is>
      </c>
    </row>
    <row r="15">
      <c r="E15" s="13" t="inlineStr">
        <is>
          <t>Facebook</t>
        </is>
      </c>
      <c r="F15" s="13" t="inlineStr">
        <is>
          <t>Behind the scenes</t>
        </is>
      </c>
      <c r="G15" s="13" t="inlineStr">
        <is>
          <t>Single image</t>
        </is>
      </c>
      <c r="H15" s="13" t="inlineStr">
        <is>
          <t>Ready</t>
        </is>
      </c>
    </row>
    <row r="16">
      <c r="E16" s="13" t="inlineStr">
        <is>
          <t>LinkedIn</t>
        </is>
      </c>
      <c r="F16" s="13" t="inlineStr">
        <is>
          <t>Promote</t>
        </is>
      </c>
      <c r="G16" s="13" t="inlineStr">
        <is>
          <t>Story</t>
        </is>
      </c>
      <c r="H16" s="13" t="inlineStr">
        <is>
          <t>Scheduled</t>
        </is>
      </c>
    </row>
    <row r="17">
      <c r="E17" s="13" t="inlineStr">
        <is>
          <t>YouTube</t>
        </is>
      </c>
      <c r="F17" s="13" t="inlineStr">
        <is>
          <t>Community</t>
        </is>
      </c>
      <c r="G17" s="13" t="inlineStr">
        <is>
          <t>Video</t>
        </is>
      </c>
      <c r="H17" s="13" t="inlineStr">
        <is>
          <t>Published</t>
        </is>
      </c>
    </row>
    <row r="18">
      <c r="E18" s="13" t="inlineStr">
        <is>
          <t>Pinterest</t>
        </is>
      </c>
      <c r="F18" s="13" t="inlineStr">
        <is>
          <t>Entertain</t>
        </is>
      </c>
      <c r="G18" s="13" t="inlineStr">
        <is>
          <t>Text post</t>
        </is>
      </c>
      <c r="H18" s="13" t="n"/>
    </row>
    <row r="19">
      <c r="E19" s="13" t="inlineStr">
        <is>
          <t>X / Threads</t>
        </is>
      </c>
      <c r="F19" s="13" t="n"/>
      <c r="G19" s="13" t="inlineStr">
        <is>
          <t>Live</t>
        </is>
      </c>
      <c r="H19" s="13" t="n"/>
    </row>
    <row r="20">
      <c r="E20" s="13" t="inlineStr">
        <is>
          <t>Blog / Email</t>
        </is>
      </c>
      <c r="F20" s="13" t="n"/>
      <c r="G20" s="13" t="inlineStr">
        <is>
          <t>Article</t>
        </is>
      </c>
      <c r="H20" s="13" t="n"/>
    </row>
    <row r="21">
      <c r="E21" s="13" t="n"/>
      <c r="F21" s="13" t="n"/>
      <c r="G21" s="13" t="n"/>
      <c r="H21" s="13" t="n"/>
    </row>
    <row r="22">
      <c r="E22" s="13" t="n"/>
      <c r="F22" s="13" t="n"/>
      <c r="G22" s="13" t="n"/>
      <c r="H22" s="13" t="n"/>
    </row>
    <row r="23">
      <c r="E23" s="13" t="n"/>
      <c r="F23" s="13" t="n"/>
      <c r="G23" s="13" t="n"/>
      <c r="H23" s="13" t="n"/>
    </row>
    <row r="24">
      <c r="E24" s="13" t="n"/>
      <c r="F24" s="13" t="n"/>
      <c r="G24" s="13" t="n"/>
      <c r="H24" s="13" t="n"/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O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1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/>
    <row r="2">
      <c r="B2" s="1" t="inlineStr">
        <is>
          <t>Content Dashboard  (Free Lite)</t>
        </is>
      </c>
    </row>
    <row r="3">
      <c r="B3" s="2" t="inlineStr">
        <is>
          <t>Consistency, reach and what's working</t>
        </is>
      </c>
    </row>
    <row r="4"/>
    <row r="5">
      <c r="B5" s="16" t="inlineStr">
        <is>
          <t>POSTS PLANNED</t>
        </is>
      </c>
      <c r="C5" s="17" t="n"/>
      <c r="D5" s="18" t="inlineStr">
        <is>
          <t>PUBLISHED</t>
        </is>
      </c>
      <c r="E5" s="17" t="n"/>
      <c r="F5" s="19" t="inlineStr">
        <is>
          <t>SCHEDULED / READY</t>
        </is>
      </c>
      <c r="G5" s="17" t="n"/>
      <c r="H5" s="19" t="inlineStr">
        <is>
          <t>TOTAL REACH</t>
        </is>
      </c>
      <c r="I5" s="17" t="n"/>
      <c r="J5" s="16" t="inlineStr">
        <is>
          <t>AVG ENG. RATE</t>
        </is>
      </c>
      <c r="K5" s="17" t="n"/>
      <c r="L5" s="19" t="inlineStr">
        <is>
          <t>NEXT 7 DAYS</t>
        </is>
      </c>
      <c r="M5" s="17" t="n"/>
    </row>
    <row r="6" ht="34" customHeight="1">
      <c r="B6" s="20">
        <f>COUNT('Content Plan'!$B$7:$B$506)</f>
        <v/>
      </c>
      <c r="C6" s="17" t="n"/>
      <c r="D6" s="20">
        <f>COUNTIF('Content Plan'!$J$7:$J$506,"Published")</f>
        <v/>
      </c>
      <c r="E6" s="17" t="n"/>
      <c r="F6" s="20">
        <f>COUNTIF('Content Plan'!$J$7:$J$506,"Scheduled")+COUNTIF('Content Plan'!$J$7:$J$506,"Ready")</f>
        <v/>
      </c>
      <c r="G6" s="17" t="n"/>
      <c r="H6" s="21">
        <f>SUM('Content Plan'!$K$7:$K$506)</f>
        <v/>
      </c>
      <c r="I6" s="17" t="n"/>
      <c r="J6" s="43">
        <f>IFERROR(SUM('Content Plan'!$P$7:$P$506)/SUMIFS('Content Plan'!$K$7:$K$506,'Content Plan'!$P$7:$P$506,"&gt;0"),0)</f>
        <v/>
      </c>
      <c r="K6" s="17" t="n"/>
      <c r="L6" s="20">
        <f>COUNTIFS('Content Plan'!$B$7:$B$506,"&gt;="&amp;TODAY(),'Content Plan'!$B$7:$B$506,"&lt;"&amp;TODAY()+7)</f>
        <v/>
      </c>
      <c r="M6" s="17" t="n"/>
    </row>
    <row r="7"/>
    <row r="8"/>
    <row r="9">
      <c r="B9" s="15" t="inlineStr">
        <is>
          <t>BY PLATFORM</t>
        </is>
      </c>
      <c r="C9" s="23" t="n"/>
      <c r="D9" s="23" t="n"/>
      <c r="E9" s="23" t="n"/>
      <c r="G9" s="15" t="inlineStr">
        <is>
          <t>BY PILLAR</t>
        </is>
      </c>
      <c r="H9" s="23" t="n"/>
      <c r="I9" s="23" t="n"/>
      <c r="J9" s="23" t="n"/>
      <c r="L9" s="15" t="inlineStr">
        <is>
          <t>BY FORMAT</t>
        </is>
      </c>
      <c r="M9" s="23" t="n"/>
      <c r="N9" s="23" t="n"/>
      <c r="O9" s="23" t="n"/>
    </row>
    <row r="10">
      <c r="B10" s="24" t="inlineStr">
        <is>
          <t>Platform</t>
        </is>
      </c>
      <c r="C10" s="24" t="inlineStr">
        <is>
          <t>Posts</t>
        </is>
      </c>
      <c r="D10" s="24" t="inlineStr">
        <is>
          <t>Reach</t>
        </is>
      </c>
      <c r="E10" s="24" t="inlineStr">
        <is>
          <t>Eng. rate</t>
        </is>
      </c>
      <c r="G10" s="24" t="inlineStr">
        <is>
          <t>Pillar</t>
        </is>
      </c>
      <c r="H10" s="24" t="inlineStr">
        <is>
          <t>Posts</t>
        </is>
      </c>
      <c r="I10" s="24" t="inlineStr">
        <is>
          <t>Reach</t>
        </is>
      </c>
      <c r="J10" s="24" t="inlineStr">
        <is>
          <t>Eng. rate</t>
        </is>
      </c>
      <c r="L10" s="24" t="inlineStr">
        <is>
          <t>Format</t>
        </is>
      </c>
      <c r="M10" s="24" t="inlineStr">
        <is>
          <t>Posts</t>
        </is>
      </c>
      <c r="N10" s="24" t="inlineStr">
        <is>
          <t>Reach</t>
        </is>
      </c>
      <c r="O10" s="24" t="inlineStr">
        <is>
          <t>Eng. rate</t>
        </is>
      </c>
    </row>
    <row r="11">
      <c r="B11" s="25">
        <f>IF(Settings!E13="","",Settings!E13)</f>
        <v/>
      </c>
      <c r="C11" s="26">
        <f>IF(B11="","",COUNTIF('Content Plan'!$C$7:$C$506,B11))</f>
        <v/>
      </c>
      <c r="D11" s="27">
        <f>IF(B11="","",SUMIFS('Content Plan'!$K$7:$K$506,'Content Plan'!$C$7:$C$506,B11))</f>
        <v/>
      </c>
      <c r="E11" s="44">
        <f>IF(B11="","",IFERROR(SUMIFS('Content Plan'!$P$7:$P$506,'Content Plan'!$C$7:$C$506,B11)/SUMIFS('Content Plan'!$K$7:$K$506,'Content Plan'!$C$7:$C$506,B11,'Content Plan'!$P$7:$P$506,"&gt;0"),0))</f>
        <v/>
      </c>
      <c r="G11" s="25">
        <f>IF(Settings!F13="","",Settings!F13)</f>
        <v/>
      </c>
      <c r="H11" s="26">
        <f>IF(G11="","",COUNTIF('Content Plan'!$D$7:$D$506,G11))</f>
        <v/>
      </c>
      <c r="I11" s="27">
        <f>IF(G11="","",SUMIFS('Content Plan'!$K$7:$K$506,'Content Plan'!$D$7:$D$506,G11))</f>
        <v/>
      </c>
      <c r="J11" s="44">
        <f>IF(G11="","",IFERROR(SUMIFS('Content Plan'!$P$7:$P$506,'Content Plan'!$D$7:$D$506,G11)/SUMIFS('Content Plan'!$K$7:$K$506,'Content Plan'!$D$7:$D$506,G11,'Content Plan'!$P$7:$P$506,"&gt;0"),0))</f>
        <v/>
      </c>
      <c r="L11" s="25">
        <f>IF(Settings!G13="","",Settings!G13)</f>
        <v/>
      </c>
      <c r="M11" s="26">
        <f>IF(L11="","",COUNTIF('Content Plan'!$E$7:$E$506,L11))</f>
        <v/>
      </c>
      <c r="N11" s="27">
        <f>IF(L11="","",SUMIFS('Content Plan'!$K$7:$K$506,'Content Plan'!$E$7:$E$506,L11))</f>
        <v/>
      </c>
      <c r="O11" s="44">
        <f>IF(L11="","",IFERROR(SUMIFS('Content Plan'!$P$7:$P$506,'Content Plan'!$E$7:$E$506,L11)/SUMIFS('Content Plan'!$K$7:$K$506,'Content Plan'!$E$7:$E$506,L11,'Content Plan'!$P$7:$P$506,"&gt;0"),0))</f>
        <v/>
      </c>
    </row>
    <row r="12">
      <c r="B12" s="25">
        <f>IF(Settings!E14="","",Settings!E14)</f>
        <v/>
      </c>
      <c r="C12" s="26">
        <f>IF(B12="","",COUNTIF('Content Plan'!$C$7:$C$506,B12))</f>
        <v/>
      </c>
      <c r="D12" s="27">
        <f>IF(B12="","",SUMIFS('Content Plan'!$K$7:$K$506,'Content Plan'!$C$7:$C$506,B12))</f>
        <v/>
      </c>
      <c r="E12" s="44">
        <f>IF(B12="","",IFERROR(SUMIFS('Content Plan'!$P$7:$P$506,'Content Plan'!$C$7:$C$506,B12)/SUMIFS('Content Plan'!$K$7:$K$506,'Content Plan'!$C$7:$C$506,B12,'Content Plan'!$P$7:$P$506,"&gt;0"),0))</f>
        <v/>
      </c>
      <c r="G12" s="25">
        <f>IF(Settings!F14="","",Settings!F14)</f>
        <v/>
      </c>
      <c r="H12" s="26">
        <f>IF(G12="","",COUNTIF('Content Plan'!$D$7:$D$506,G12))</f>
        <v/>
      </c>
      <c r="I12" s="27">
        <f>IF(G12="","",SUMIFS('Content Plan'!$K$7:$K$506,'Content Plan'!$D$7:$D$506,G12))</f>
        <v/>
      </c>
      <c r="J12" s="44">
        <f>IF(G12="","",IFERROR(SUMIFS('Content Plan'!$P$7:$P$506,'Content Plan'!$D$7:$D$506,G12)/SUMIFS('Content Plan'!$K$7:$K$506,'Content Plan'!$D$7:$D$506,G12,'Content Plan'!$P$7:$P$506,"&gt;0"),0))</f>
        <v/>
      </c>
      <c r="L12" s="25">
        <f>IF(Settings!G14="","",Settings!G14)</f>
        <v/>
      </c>
      <c r="M12" s="26">
        <f>IF(L12="","",COUNTIF('Content Plan'!$E$7:$E$506,L12))</f>
        <v/>
      </c>
      <c r="N12" s="27">
        <f>IF(L12="","",SUMIFS('Content Plan'!$K$7:$K$506,'Content Plan'!$E$7:$E$506,L12))</f>
        <v/>
      </c>
      <c r="O12" s="44">
        <f>IF(L12="","",IFERROR(SUMIFS('Content Plan'!$P$7:$P$506,'Content Plan'!$E$7:$E$506,L12)/SUMIFS('Content Plan'!$K$7:$K$506,'Content Plan'!$E$7:$E$506,L12,'Content Plan'!$P$7:$P$506,"&gt;0"),0))</f>
        <v/>
      </c>
    </row>
    <row r="13">
      <c r="B13" s="25">
        <f>IF(Settings!E15="","",Settings!E15)</f>
        <v/>
      </c>
      <c r="C13" s="26">
        <f>IF(B13="","",COUNTIF('Content Plan'!$C$7:$C$506,B13))</f>
        <v/>
      </c>
      <c r="D13" s="27">
        <f>IF(B13="","",SUMIFS('Content Plan'!$K$7:$K$506,'Content Plan'!$C$7:$C$506,B13))</f>
        <v/>
      </c>
      <c r="E13" s="44">
        <f>IF(B13="","",IFERROR(SUMIFS('Content Plan'!$P$7:$P$506,'Content Plan'!$C$7:$C$506,B13)/SUMIFS('Content Plan'!$K$7:$K$506,'Content Plan'!$C$7:$C$506,B13,'Content Plan'!$P$7:$P$506,"&gt;0"),0))</f>
        <v/>
      </c>
      <c r="G13" s="25">
        <f>IF(Settings!F15="","",Settings!F15)</f>
        <v/>
      </c>
      <c r="H13" s="26">
        <f>IF(G13="","",COUNTIF('Content Plan'!$D$7:$D$506,G13))</f>
        <v/>
      </c>
      <c r="I13" s="27">
        <f>IF(G13="","",SUMIFS('Content Plan'!$K$7:$K$506,'Content Plan'!$D$7:$D$506,G13))</f>
        <v/>
      </c>
      <c r="J13" s="44">
        <f>IF(G13="","",IFERROR(SUMIFS('Content Plan'!$P$7:$P$506,'Content Plan'!$D$7:$D$506,G13)/SUMIFS('Content Plan'!$K$7:$K$506,'Content Plan'!$D$7:$D$506,G13,'Content Plan'!$P$7:$P$506,"&gt;0"),0))</f>
        <v/>
      </c>
      <c r="L13" s="25">
        <f>IF(Settings!G15="","",Settings!G15)</f>
        <v/>
      </c>
      <c r="M13" s="26">
        <f>IF(L13="","",COUNTIF('Content Plan'!$E$7:$E$506,L13))</f>
        <v/>
      </c>
      <c r="N13" s="27">
        <f>IF(L13="","",SUMIFS('Content Plan'!$K$7:$K$506,'Content Plan'!$E$7:$E$506,L13))</f>
        <v/>
      </c>
      <c r="O13" s="44">
        <f>IF(L13="","",IFERROR(SUMIFS('Content Plan'!$P$7:$P$506,'Content Plan'!$E$7:$E$506,L13)/SUMIFS('Content Plan'!$K$7:$K$506,'Content Plan'!$E$7:$E$506,L13,'Content Plan'!$P$7:$P$506,"&gt;0"),0))</f>
        <v/>
      </c>
    </row>
    <row r="14">
      <c r="B14" s="25">
        <f>IF(Settings!E16="","",Settings!E16)</f>
        <v/>
      </c>
      <c r="C14" s="26">
        <f>IF(B14="","",COUNTIF('Content Plan'!$C$7:$C$506,B14))</f>
        <v/>
      </c>
      <c r="D14" s="27">
        <f>IF(B14="","",SUMIFS('Content Plan'!$K$7:$K$506,'Content Plan'!$C$7:$C$506,B14))</f>
        <v/>
      </c>
      <c r="E14" s="44">
        <f>IF(B14="","",IFERROR(SUMIFS('Content Plan'!$P$7:$P$506,'Content Plan'!$C$7:$C$506,B14)/SUMIFS('Content Plan'!$K$7:$K$506,'Content Plan'!$C$7:$C$506,B14,'Content Plan'!$P$7:$P$506,"&gt;0"),0))</f>
        <v/>
      </c>
      <c r="G14" s="25">
        <f>IF(Settings!F16="","",Settings!F16)</f>
        <v/>
      </c>
      <c r="H14" s="26">
        <f>IF(G14="","",COUNTIF('Content Plan'!$D$7:$D$506,G14))</f>
        <v/>
      </c>
      <c r="I14" s="27">
        <f>IF(G14="","",SUMIFS('Content Plan'!$K$7:$K$506,'Content Plan'!$D$7:$D$506,G14))</f>
        <v/>
      </c>
      <c r="J14" s="44">
        <f>IF(G14="","",IFERROR(SUMIFS('Content Plan'!$P$7:$P$506,'Content Plan'!$D$7:$D$506,G14)/SUMIFS('Content Plan'!$K$7:$K$506,'Content Plan'!$D$7:$D$506,G14,'Content Plan'!$P$7:$P$506,"&gt;0"),0))</f>
        <v/>
      </c>
      <c r="L14" s="25">
        <f>IF(Settings!G16="","",Settings!G16)</f>
        <v/>
      </c>
      <c r="M14" s="26">
        <f>IF(L14="","",COUNTIF('Content Plan'!$E$7:$E$506,L14))</f>
        <v/>
      </c>
      <c r="N14" s="27">
        <f>IF(L14="","",SUMIFS('Content Plan'!$K$7:$K$506,'Content Plan'!$E$7:$E$506,L14))</f>
        <v/>
      </c>
      <c r="O14" s="44">
        <f>IF(L14="","",IFERROR(SUMIFS('Content Plan'!$P$7:$P$506,'Content Plan'!$E$7:$E$506,L14)/SUMIFS('Content Plan'!$K$7:$K$506,'Content Plan'!$E$7:$E$506,L14,'Content Plan'!$P$7:$P$506,"&gt;0"),0))</f>
        <v/>
      </c>
    </row>
    <row r="15">
      <c r="B15" s="25">
        <f>IF(Settings!E17="","",Settings!E17)</f>
        <v/>
      </c>
      <c r="C15" s="26">
        <f>IF(B15="","",COUNTIF('Content Plan'!$C$7:$C$506,B15))</f>
        <v/>
      </c>
      <c r="D15" s="27">
        <f>IF(B15="","",SUMIFS('Content Plan'!$K$7:$K$506,'Content Plan'!$C$7:$C$506,B15))</f>
        <v/>
      </c>
      <c r="E15" s="44">
        <f>IF(B15="","",IFERROR(SUMIFS('Content Plan'!$P$7:$P$506,'Content Plan'!$C$7:$C$506,B15)/SUMIFS('Content Plan'!$K$7:$K$506,'Content Plan'!$C$7:$C$506,B15,'Content Plan'!$P$7:$P$506,"&gt;0"),0))</f>
        <v/>
      </c>
      <c r="G15" s="25">
        <f>IF(Settings!F17="","",Settings!F17)</f>
        <v/>
      </c>
      <c r="H15" s="26">
        <f>IF(G15="","",COUNTIF('Content Plan'!$D$7:$D$506,G15))</f>
        <v/>
      </c>
      <c r="I15" s="27">
        <f>IF(G15="","",SUMIFS('Content Plan'!$K$7:$K$506,'Content Plan'!$D$7:$D$506,G15))</f>
        <v/>
      </c>
      <c r="J15" s="44">
        <f>IF(G15="","",IFERROR(SUMIFS('Content Plan'!$P$7:$P$506,'Content Plan'!$D$7:$D$506,G15)/SUMIFS('Content Plan'!$K$7:$K$506,'Content Plan'!$D$7:$D$506,G15,'Content Plan'!$P$7:$P$506,"&gt;0"),0))</f>
        <v/>
      </c>
      <c r="L15" s="25">
        <f>IF(Settings!G17="","",Settings!G17)</f>
        <v/>
      </c>
      <c r="M15" s="26">
        <f>IF(L15="","",COUNTIF('Content Plan'!$E$7:$E$506,L15))</f>
        <v/>
      </c>
      <c r="N15" s="27">
        <f>IF(L15="","",SUMIFS('Content Plan'!$K$7:$K$506,'Content Plan'!$E$7:$E$506,L15))</f>
        <v/>
      </c>
      <c r="O15" s="44">
        <f>IF(L15="","",IFERROR(SUMIFS('Content Plan'!$P$7:$P$506,'Content Plan'!$E$7:$E$506,L15)/SUMIFS('Content Plan'!$K$7:$K$506,'Content Plan'!$E$7:$E$506,L15,'Content Plan'!$P$7:$P$506,"&gt;0"),0))</f>
        <v/>
      </c>
    </row>
    <row r="16">
      <c r="B16" s="25">
        <f>IF(Settings!E18="","",Settings!E18)</f>
        <v/>
      </c>
      <c r="C16" s="26">
        <f>IF(B16="","",COUNTIF('Content Plan'!$C$7:$C$506,B16))</f>
        <v/>
      </c>
      <c r="D16" s="27">
        <f>IF(B16="","",SUMIFS('Content Plan'!$K$7:$K$506,'Content Plan'!$C$7:$C$506,B16))</f>
        <v/>
      </c>
      <c r="E16" s="44">
        <f>IF(B16="","",IFERROR(SUMIFS('Content Plan'!$P$7:$P$506,'Content Plan'!$C$7:$C$506,B16)/SUMIFS('Content Plan'!$K$7:$K$506,'Content Plan'!$C$7:$C$506,B16,'Content Plan'!$P$7:$P$506,"&gt;0"),0))</f>
        <v/>
      </c>
      <c r="G16" s="25">
        <f>IF(Settings!F18="","",Settings!F18)</f>
        <v/>
      </c>
      <c r="H16" s="26">
        <f>IF(G16="","",COUNTIF('Content Plan'!$D$7:$D$506,G16))</f>
        <v/>
      </c>
      <c r="I16" s="27">
        <f>IF(G16="","",SUMIFS('Content Plan'!$K$7:$K$506,'Content Plan'!$D$7:$D$506,G16))</f>
        <v/>
      </c>
      <c r="J16" s="44">
        <f>IF(G16="","",IFERROR(SUMIFS('Content Plan'!$P$7:$P$506,'Content Plan'!$D$7:$D$506,G16)/SUMIFS('Content Plan'!$K$7:$K$506,'Content Plan'!$D$7:$D$506,G16,'Content Plan'!$P$7:$P$506,"&gt;0"),0))</f>
        <v/>
      </c>
      <c r="L16" s="25">
        <f>IF(Settings!G18="","",Settings!G18)</f>
        <v/>
      </c>
      <c r="M16" s="26">
        <f>IF(L16="","",COUNTIF('Content Plan'!$E$7:$E$506,L16))</f>
        <v/>
      </c>
      <c r="N16" s="27">
        <f>IF(L16="","",SUMIFS('Content Plan'!$K$7:$K$506,'Content Plan'!$E$7:$E$506,L16))</f>
        <v/>
      </c>
      <c r="O16" s="44">
        <f>IF(L16="","",IFERROR(SUMIFS('Content Plan'!$P$7:$P$506,'Content Plan'!$E$7:$E$506,L16)/SUMIFS('Content Plan'!$K$7:$K$506,'Content Plan'!$E$7:$E$506,L16,'Content Plan'!$P$7:$P$506,"&gt;0"),0))</f>
        <v/>
      </c>
    </row>
    <row r="17">
      <c r="B17" s="25">
        <f>IF(Settings!E19="","",Settings!E19)</f>
        <v/>
      </c>
      <c r="C17" s="26">
        <f>IF(B17="","",COUNTIF('Content Plan'!$C$7:$C$506,B17))</f>
        <v/>
      </c>
      <c r="D17" s="27">
        <f>IF(B17="","",SUMIFS('Content Plan'!$K$7:$K$506,'Content Plan'!$C$7:$C$506,B17))</f>
        <v/>
      </c>
      <c r="E17" s="44">
        <f>IF(B17="","",IFERROR(SUMIFS('Content Plan'!$P$7:$P$506,'Content Plan'!$C$7:$C$506,B17)/SUMIFS('Content Plan'!$K$7:$K$506,'Content Plan'!$C$7:$C$506,B17,'Content Plan'!$P$7:$P$506,"&gt;0"),0))</f>
        <v/>
      </c>
      <c r="L17" s="25">
        <f>IF(Settings!G19="","",Settings!G19)</f>
        <v/>
      </c>
      <c r="M17" s="26">
        <f>IF(L17="","",COUNTIF('Content Plan'!$E$7:$E$506,L17))</f>
        <v/>
      </c>
      <c r="N17" s="27">
        <f>IF(L17="","",SUMIFS('Content Plan'!$K$7:$K$506,'Content Plan'!$E$7:$E$506,L17))</f>
        <v/>
      </c>
      <c r="O17" s="44">
        <f>IF(L17="","",IFERROR(SUMIFS('Content Plan'!$P$7:$P$506,'Content Plan'!$E$7:$E$506,L17)/SUMIFS('Content Plan'!$K$7:$K$506,'Content Plan'!$E$7:$E$506,L17,'Content Plan'!$P$7:$P$506,"&gt;0"),0))</f>
        <v/>
      </c>
    </row>
    <row r="18">
      <c r="B18" s="25">
        <f>IF(Settings!E20="","",Settings!E20)</f>
        <v/>
      </c>
      <c r="C18" s="26">
        <f>IF(B18="","",COUNTIF('Content Plan'!$C$7:$C$506,B18))</f>
        <v/>
      </c>
      <c r="D18" s="27">
        <f>IF(B18="","",SUMIFS('Content Plan'!$K$7:$K$506,'Content Plan'!$C$7:$C$506,B18))</f>
        <v/>
      </c>
      <c r="E18" s="44">
        <f>IF(B18="","",IFERROR(SUMIFS('Content Plan'!$P$7:$P$506,'Content Plan'!$C$7:$C$506,B18)/SUMIFS('Content Plan'!$K$7:$K$506,'Content Plan'!$C$7:$C$506,B18,'Content Plan'!$P$7:$P$506,"&gt;0"),0))</f>
        <v/>
      </c>
      <c r="L18" s="25">
        <f>IF(Settings!G20="","",Settings!G20)</f>
        <v/>
      </c>
      <c r="M18" s="26">
        <f>IF(L18="","",COUNTIF('Content Plan'!$E$7:$E$506,L18))</f>
        <v/>
      </c>
      <c r="N18" s="27">
        <f>IF(L18="","",SUMIFS('Content Plan'!$K$7:$K$506,'Content Plan'!$E$7:$E$506,L18))</f>
        <v/>
      </c>
      <c r="O18" s="44">
        <f>IF(L18="","",IFERROR(SUMIFS('Content Plan'!$P$7:$P$506,'Content Plan'!$E$7:$E$506,L18)/SUMIFS('Content Plan'!$K$7:$K$506,'Content Plan'!$E$7:$E$506,L18,'Content Plan'!$P$7:$P$506,"&gt;0"),0))</f>
        <v/>
      </c>
    </row>
    <row r="19"/>
    <row r="20">
      <c r="B20" s="15" t="inlineStr">
        <is>
          <t>POSTS PER MONTH</t>
        </is>
      </c>
      <c r="C20" s="23" t="n"/>
      <c r="D20" s="23" t="n"/>
    </row>
    <row r="21">
      <c r="B21" s="24" t="inlineStr">
        <is>
          <t>Month</t>
        </is>
      </c>
      <c r="C21" s="24" t="inlineStr">
        <is>
          <t>Planned</t>
        </is>
      </c>
      <c r="D21" s="24" t="inlineStr">
        <is>
          <t>Published</t>
        </is>
      </c>
    </row>
    <row r="22">
      <c r="B22" s="45">
        <f>DATE(Settings!$C$7,1,1)</f>
        <v/>
      </c>
      <c r="C22" s="26">
        <f>COUNTIFS('Content Plan'!$B$7:$B$506,"&gt;="&amp;B22,'Content Plan'!$B$7:$B$506,"&lt;"&amp;EDATE(B22,1))</f>
        <v/>
      </c>
      <c r="D22" s="26">
        <f>COUNTIFS('Content Plan'!$B$7:$B$506,"&gt;="&amp;B22,'Content Plan'!$B$7:$B$506,"&lt;"&amp;EDATE(B22,1),'Content Plan'!$J$7:$J$506,"Published")</f>
        <v/>
      </c>
    </row>
    <row r="23">
      <c r="B23" s="45">
        <f>DATE(Settings!$C$7,2,1)</f>
        <v/>
      </c>
      <c r="C23" s="26">
        <f>COUNTIFS('Content Plan'!$B$7:$B$506,"&gt;="&amp;B23,'Content Plan'!$B$7:$B$506,"&lt;"&amp;EDATE(B23,1))</f>
        <v/>
      </c>
      <c r="D23" s="26">
        <f>COUNTIFS('Content Plan'!$B$7:$B$506,"&gt;="&amp;B23,'Content Plan'!$B$7:$B$506,"&lt;"&amp;EDATE(B23,1),'Content Plan'!$J$7:$J$506,"Published")</f>
        <v/>
      </c>
    </row>
    <row r="24">
      <c r="B24" s="45">
        <f>DATE(Settings!$C$7,3,1)</f>
        <v/>
      </c>
      <c r="C24" s="26">
        <f>COUNTIFS('Content Plan'!$B$7:$B$506,"&gt;="&amp;B24,'Content Plan'!$B$7:$B$506,"&lt;"&amp;EDATE(B24,1))</f>
        <v/>
      </c>
      <c r="D24" s="26">
        <f>COUNTIFS('Content Plan'!$B$7:$B$506,"&gt;="&amp;B24,'Content Plan'!$B$7:$B$506,"&lt;"&amp;EDATE(B24,1),'Content Plan'!$J$7:$J$506,"Published")</f>
        <v/>
      </c>
    </row>
    <row r="25">
      <c r="B25" s="45">
        <f>DATE(Settings!$C$7,4,1)</f>
        <v/>
      </c>
      <c r="C25" s="26">
        <f>COUNTIFS('Content Plan'!$B$7:$B$506,"&gt;="&amp;B25,'Content Plan'!$B$7:$B$506,"&lt;"&amp;EDATE(B25,1))</f>
        <v/>
      </c>
      <c r="D25" s="26">
        <f>COUNTIFS('Content Plan'!$B$7:$B$506,"&gt;="&amp;B25,'Content Plan'!$B$7:$B$506,"&lt;"&amp;EDATE(B25,1),'Content Plan'!$J$7:$J$506,"Published")</f>
        <v/>
      </c>
    </row>
    <row r="26">
      <c r="B26" s="45">
        <f>DATE(Settings!$C$7,5,1)</f>
        <v/>
      </c>
      <c r="C26" s="26">
        <f>COUNTIFS('Content Plan'!$B$7:$B$506,"&gt;="&amp;B26,'Content Plan'!$B$7:$B$506,"&lt;"&amp;EDATE(B26,1))</f>
        <v/>
      </c>
      <c r="D26" s="26">
        <f>COUNTIFS('Content Plan'!$B$7:$B$506,"&gt;="&amp;B26,'Content Plan'!$B$7:$B$506,"&lt;"&amp;EDATE(B26,1),'Content Plan'!$J$7:$J$506,"Published")</f>
        <v/>
      </c>
    </row>
    <row r="27">
      <c r="B27" s="45">
        <f>DATE(Settings!$C$7,6,1)</f>
        <v/>
      </c>
      <c r="C27" s="26">
        <f>COUNTIFS('Content Plan'!$B$7:$B$506,"&gt;="&amp;B27,'Content Plan'!$B$7:$B$506,"&lt;"&amp;EDATE(B27,1))</f>
        <v/>
      </c>
      <c r="D27" s="26">
        <f>COUNTIFS('Content Plan'!$B$7:$B$506,"&gt;="&amp;B27,'Content Plan'!$B$7:$B$506,"&lt;"&amp;EDATE(B27,1),'Content Plan'!$J$7:$J$506,"Published")</f>
        <v/>
      </c>
    </row>
    <row r="28">
      <c r="B28" s="45">
        <f>DATE(Settings!$C$7,7,1)</f>
        <v/>
      </c>
      <c r="C28" s="26">
        <f>COUNTIFS('Content Plan'!$B$7:$B$506,"&gt;="&amp;B28,'Content Plan'!$B$7:$B$506,"&lt;"&amp;EDATE(B28,1))</f>
        <v/>
      </c>
      <c r="D28" s="26">
        <f>COUNTIFS('Content Plan'!$B$7:$B$506,"&gt;="&amp;B28,'Content Plan'!$B$7:$B$506,"&lt;"&amp;EDATE(B28,1),'Content Plan'!$J$7:$J$506,"Published")</f>
        <v/>
      </c>
    </row>
    <row r="29">
      <c r="B29" s="45">
        <f>DATE(Settings!$C$7,8,1)</f>
        <v/>
      </c>
      <c r="C29" s="26">
        <f>COUNTIFS('Content Plan'!$B$7:$B$506,"&gt;="&amp;B29,'Content Plan'!$B$7:$B$506,"&lt;"&amp;EDATE(B29,1))</f>
        <v/>
      </c>
      <c r="D29" s="26">
        <f>COUNTIFS('Content Plan'!$B$7:$B$506,"&gt;="&amp;B29,'Content Plan'!$B$7:$B$506,"&lt;"&amp;EDATE(B29,1),'Content Plan'!$J$7:$J$506,"Published")</f>
        <v/>
      </c>
    </row>
    <row r="30">
      <c r="B30" s="45">
        <f>DATE(Settings!$C$7,9,1)</f>
        <v/>
      </c>
      <c r="C30" s="26">
        <f>COUNTIFS('Content Plan'!$B$7:$B$506,"&gt;="&amp;B30,'Content Plan'!$B$7:$B$506,"&lt;"&amp;EDATE(B30,1))</f>
        <v/>
      </c>
      <c r="D30" s="26">
        <f>COUNTIFS('Content Plan'!$B$7:$B$506,"&gt;="&amp;B30,'Content Plan'!$B$7:$B$506,"&lt;"&amp;EDATE(B30,1),'Content Plan'!$J$7:$J$506,"Published")</f>
        <v/>
      </c>
    </row>
    <row r="31">
      <c r="B31" s="45">
        <f>DATE(Settings!$C$7,10,1)</f>
        <v/>
      </c>
      <c r="C31" s="26">
        <f>COUNTIFS('Content Plan'!$B$7:$B$506,"&gt;="&amp;B31,'Content Plan'!$B$7:$B$506,"&lt;"&amp;EDATE(B31,1))</f>
        <v/>
      </c>
      <c r="D31" s="26">
        <f>COUNTIFS('Content Plan'!$B$7:$B$506,"&gt;="&amp;B31,'Content Plan'!$B$7:$B$506,"&lt;"&amp;EDATE(B31,1),'Content Plan'!$J$7:$J$506,"Published")</f>
        <v/>
      </c>
    </row>
    <row r="32">
      <c r="B32" s="45">
        <f>DATE(Settings!$C$7,11,1)</f>
        <v/>
      </c>
      <c r="C32" s="26">
        <f>COUNTIFS('Content Plan'!$B$7:$B$506,"&gt;="&amp;B32,'Content Plan'!$B$7:$B$506,"&lt;"&amp;EDATE(B32,1))</f>
        <v/>
      </c>
      <c r="D32" s="26">
        <f>COUNTIFS('Content Plan'!$B$7:$B$506,"&gt;="&amp;B32,'Content Plan'!$B$7:$B$506,"&lt;"&amp;EDATE(B32,1),'Content Plan'!$J$7:$J$506,"Published")</f>
        <v/>
      </c>
    </row>
    <row r="33">
      <c r="B33" s="45">
        <f>DATE(Settings!$C$7,12,1)</f>
        <v/>
      </c>
      <c r="C33" s="26">
        <f>COUNTIFS('Content Plan'!$B$7:$B$506,"&gt;="&amp;B33,'Content Plan'!$B$7:$B$506,"&lt;"&amp;EDATE(B33,1))</f>
        <v/>
      </c>
      <c r="D33" s="26">
        <f>COUNTIFS('Content Plan'!$B$7:$B$506,"&gt;="&amp;B33,'Content Plan'!$B$7:$B$506,"&lt;"&amp;EDATE(B33,1),'Content Plan'!$J$7:$J$506,"Published")</f>
        <v/>
      </c>
    </row>
    <row r="34">
      <c r="B34" s="25" t="inlineStr">
        <is>
          <t>Weekly goal → monthly</t>
        </is>
      </c>
      <c r="C34" s="26">
        <f>ROUND(Settings!C8*52/12,0)</f>
        <v/>
      </c>
    </row>
  </sheetData>
  <mergeCells count="12">
    <mergeCell ref="D6:E6"/>
    <mergeCell ref="B6:C6"/>
    <mergeCell ref="H6:I6"/>
    <mergeCell ref="J5:K5"/>
    <mergeCell ref="J6:K6"/>
    <mergeCell ref="L6:M6"/>
    <mergeCell ref="B5:C5"/>
    <mergeCell ref="F5:G5"/>
    <mergeCell ref="D5:E5"/>
    <mergeCell ref="F6:G6"/>
    <mergeCell ref="H5:I5"/>
    <mergeCell ref="L5:M5"/>
  </mergeCells>
  <pageMargins left="0.75" right="0.75" top="1" bottom="1" header="0.5" footer="0.5"/>
  <pageSetup orientation="landscape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Q506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13" customWidth="1" min="3" max="3"/>
    <col width="15" customWidth="1" min="4" max="4"/>
    <col width="13" customWidth="1" min="5" max="5"/>
    <col width="30" customWidth="1" min="6" max="6"/>
    <col width="28" customWidth="1" min="7" max="7"/>
    <col width="22" customWidth="1" min="8" max="8"/>
    <col width="16" customWidth="1" min="9" max="9"/>
    <col width="11" customWidth="1" min="10" max="10"/>
    <col width="10" customWidth="1" min="11" max="11"/>
    <col width="9" customWidth="1" min="12" max="12"/>
    <col width="9" customWidth="1" min="13" max="13"/>
    <col width="9" customWidth="1" min="14" max="14"/>
    <col width="9" customWidth="1" min="15" max="15"/>
    <col width="11" customWidth="1" min="16" max="16"/>
    <col width="10" customWidth="1" min="17" max="17"/>
  </cols>
  <sheetData>
    <row r="1"/>
    <row r="2">
      <c r="B2" s="1" t="inlineStr">
        <is>
          <t>Content Plan  (Free Lite)</t>
        </is>
      </c>
    </row>
    <row r="3">
      <c r="B3" s="2" t="inlineStr">
        <is>
          <t>Every post: plan it, track it, learn from it</t>
        </is>
      </c>
    </row>
    <row r="4">
      <c r="B4" s="11" t="inlineStr">
        <is>
          <t>EXAMPLE DATA — select the yellow example rows, press Delete, then enter your own</t>
        </is>
      </c>
    </row>
    <row r="5"/>
    <row r="6" ht="32" customHeight="1">
      <c r="B6" s="24" t="inlineStr">
        <is>
          <t>Date</t>
        </is>
      </c>
      <c r="C6" s="24" t="inlineStr">
        <is>
          <t>Platform</t>
        </is>
      </c>
      <c r="D6" s="24" t="inlineStr">
        <is>
          <t>Pillar</t>
        </is>
      </c>
      <c r="E6" s="24" t="inlineStr">
        <is>
          <t>Format</t>
        </is>
      </c>
      <c r="F6" s="24" t="inlineStr">
        <is>
          <t>Topic / hook</t>
        </is>
      </c>
      <c r="G6" s="24" t="inlineStr">
        <is>
          <t>Caption notes</t>
        </is>
      </c>
      <c r="H6" s="24" t="inlineStr">
        <is>
          <t>Hashtags</t>
        </is>
      </c>
      <c r="I6" s="24" t="inlineStr">
        <is>
          <t>CTA / link</t>
        </is>
      </c>
      <c r="J6" s="24" t="inlineStr">
        <is>
          <t>Status</t>
        </is>
      </c>
      <c r="K6" s="24" t="inlineStr">
        <is>
          <t>Reach</t>
        </is>
      </c>
      <c r="L6" s="24" t="inlineStr">
        <is>
          <t>Likes</t>
        </is>
      </c>
      <c r="M6" s="24" t="inlineStr">
        <is>
          <t>Comments</t>
        </is>
      </c>
      <c r="N6" s="24" t="inlineStr">
        <is>
          <t>Shares</t>
        </is>
      </c>
      <c r="O6" s="24" t="inlineStr">
        <is>
          <t>Saves</t>
        </is>
      </c>
      <c r="P6" s="24" t="inlineStr">
        <is>
          <t>Engagement</t>
        </is>
      </c>
      <c r="Q6" s="24" t="inlineStr">
        <is>
          <t>Eng. rate</t>
        </is>
      </c>
    </row>
    <row r="7">
      <c r="B7" s="46" t="n">
        <v>46391</v>
      </c>
      <c r="C7" s="13" t="inlineStr">
        <is>
          <t>TikTok</t>
        </is>
      </c>
      <c r="D7" s="13" t="inlineStr">
        <is>
          <t>Promote</t>
        </is>
      </c>
      <c r="E7" s="13" t="inlineStr">
        <is>
          <t>Story</t>
        </is>
      </c>
      <c r="F7" s="13" t="inlineStr">
        <is>
          <t>Free guide giveaway</t>
        </is>
      </c>
      <c r="G7" s="13" t="n"/>
      <c r="H7" s="13" t="inlineStr">
        <is>
          <t>#smallbusiness #design #tips</t>
        </is>
      </c>
      <c r="I7" s="13" t="inlineStr">
        <is>
          <t>Comment 'GUIDE'</t>
        </is>
      </c>
      <c r="J7" s="13" t="inlineStr">
        <is>
          <t>Published</t>
        </is>
      </c>
      <c r="K7" s="13" t="n">
        <v>4324</v>
      </c>
      <c r="L7" s="13" t="n">
        <v>305</v>
      </c>
      <c r="M7" s="13" t="n">
        <v>42</v>
      </c>
      <c r="N7" s="13" t="n">
        <v>14</v>
      </c>
      <c r="O7" s="13" t="n">
        <v>83</v>
      </c>
      <c r="P7" s="27">
        <f>IF(SUM(L7:O7)=0,"",SUM(L7:O7))</f>
        <v/>
      </c>
      <c r="Q7" s="44">
        <f>IF(OR(K7="",K7=0,P7=""),"",P7/K7)</f>
        <v/>
      </c>
    </row>
    <row r="8">
      <c r="B8" s="46" t="n">
        <v>46392</v>
      </c>
      <c r="C8" s="13" t="inlineStr">
        <is>
          <t>TikTok</t>
        </is>
      </c>
      <c r="D8" s="13" t="inlineStr">
        <is>
          <t>Community</t>
        </is>
      </c>
      <c r="E8" s="13" t="inlineStr">
        <is>
          <t>Carousel</t>
        </is>
      </c>
      <c r="F8" s="13" t="inlineStr">
        <is>
          <t>3 mistakes beginners make</t>
        </is>
      </c>
      <c r="G8" s="13" t="n"/>
      <c r="H8" s="13" t="inlineStr">
        <is>
          <t>#smallbusiness #design #tips</t>
        </is>
      </c>
      <c r="I8" s="13" t="inlineStr">
        <is>
          <t>Link in bio</t>
        </is>
      </c>
      <c r="J8" s="13" t="inlineStr">
        <is>
          <t>Published</t>
        </is>
      </c>
      <c r="K8" s="13" t="n">
        <v>3439</v>
      </c>
      <c r="L8" s="13" t="n">
        <v>261</v>
      </c>
      <c r="M8" s="13" t="n">
        <v>18</v>
      </c>
      <c r="N8" s="13" t="n">
        <v>5</v>
      </c>
      <c r="O8" s="13" t="n">
        <v>54</v>
      </c>
      <c r="P8" s="27">
        <f>IF(SUM(L8:O8)=0,"",SUM(L8:O8))</f>
        <v/>
      </c>
      <c r="Q8" s="44">
        <f>IF(OR(K8="",K8=0,P8=""),"",P8/K8)</f>
        <v/>
      </c>
    </row>
    <row r="9">
      <c r="B9" s="46" t="n">
        <v>46393</v>
      </c>
      <c r="C9" s="13" t="inlineStr">
        <is>
          <t>TikTok</t>
        </is>
      </c>
      <c r="D9" s="13" t="inlineStr">
        <is>
          <t>Entertain</t>
        </is>
      </c>
      <c r="E9" s="13" t="inlineStr">
        <is>
          <t>Reel / Short</t>
        </is>
      </c>
      <c r="F9" s="13" t="inlineStr">
        <is>
          <t>Myth vs fact</t>
        </is>
      </c>
      <c r="G9" s="13" t="n"/>
      <c r="H9" s="13" t="inlineStr">
        <is>
          <t>#smallbusiness #design #tips</t>
        </is>
      </c>
      <c r="I9" s="13" t="inlineStr">
        <is>
          <t>Book a call</t>
        </is>
      </c>
      <c r="J9" s="13" t="inlineStr">
        <is>
          <t>Published</t>
        </is>
      </c>
      <c r="K9" s="13" t="n">
        <v>5445</v>
      </c>
      <c r="L9" s="13" t="n">
        <v>253</v>
      </c>
      <c r="M9" s="13" t="n">
        <v>52</v>
      </c>
      <c r="N9" s="13" t="n">
        <v>20</v>
      </c>
      <c r="O9" s="13" t="n">
        <v>80</v>
      </c>
      <c r="P9" s="27">
        <f>IF(SUM(L9:O9)=0,"",SUM(L9:O9))</f>
        <v/>
      </c>
      <c r="Q9" s="44">
        <f>IF(OR(K9="",K9=0,P9=""),"",P9/K9)</f>
        <v/>
      </c>
    </row>
    <row r="10">
      <c r="B10" s="46" t="n">
        <v>46394</v>
      </c>
      <c r="C10" s="13" t="inlineStr">
        <is>
          <t>Facebook</t>
        </is>
      </c>
      <c r="D10" s="13" t="inlineStr">
        <is>
          <t>Educate</t>
        </is>
      </c>
      <c r="E10" s="13" t="inlineStr">
        <is>
          <t>Carousel</t>
        </is>
      </c>
      <c r="F10" s="13" t="inlineStr">
        <is>
          <t>Trend remix</t>
        </is>
      </c>
      <c r="G10" s="13" t="n"/>
      <c r="H10" s="13" t="inlineStr">
        <is>
          <t>#smallbusiness #design #tips</t>
        </is>
      </c>
      <c r="I10" s="13" t="inlineStr">
        <is>
          <t>Link in bio</t>
        </is>
      </c>
      <c r="J10" s="13" t="inlineStr">
        <is>
          <t>Published</t>
        </is>
      </c>
      <c r="K10" s="13" t="n">
        <v>1422</v>
      </c>
      <c r="L10" s="13" t="n">
        <v>97</v>
      </c>
      <c r="M10" s="13" t="n">
        <v>3</v>
      </c>
      <c r="N10" s="13" t="n">
        <v>2</v>
      </c>
      <c r="O10" s="13" t="n">
        <v>21</v>
      </c>
      <c r="P10" s="27">
        <f>IF(SUM(L10:O10)=0,"",SUM(L10:O10))</f>
        <v/>
      </c>
      <c r="Q10" s="44">
        <f>IF(OR(K10="",K10=0,P10=""),"",P10/K10)</f>
        <v/>
      </c>
    </row>
    <row r="11">
      <c r="B11" s="46" t="n">
        <v>46395</v>
      </c>
      <c r="C11" s="13" t="inlineStr">
        <is>
          <t>LinkedIn</t>
        </is>
      </c>
      <c r="D11" s="13" t="inlineStr">
        <is>
          <t>Promote</t>
        </is>
      </c>
      <c r="E11" s="13" t="inlineStr">
        <is>
          <t>Carousel</t>
        </is>
      </c>
      <c r="F11" s="13" t="inlineStr">
        <is>
          <t>Studio tour</t>
        </is>
      </c>
      <c r="G11" s="13" t="n"/>
      <c r="H11" s="13" t="inlineStr">
        <is>
          <t>#smallbusiness #design #tips</t>
        </is>
      </c>
      <c r="I11" s="13" t="inlineStr">
        <is>
          <t>Link in bio</t>
        </is>
      </c>
      <c r="J11" s="13" t="inlineStr">
        <is>
          <t>Published</t>
        </is>
      </c>
      <c r="K11" s="13" t="n">
        <v>4249</v>
      </c>
      <c r="L11" s="13" t="n">
        <v>305</v>
      </c>
      <c r="M11" s="13" t="n">
        <v>16</v>
      </c>
      <c r="N11" s="13" t="n">
        <v>20</v>
      </c>
      <c r="O11" s="13" t="n">
        <v>27</v>
      </c>
      <c r="P11" s="27">
        <f>IF(SUM(L11:O11)=0,"",SUM(L11:O11))</f>
        <v/>
      </c>
      <c r="Q11" s="44">
        <f>IF(OR(K11="",K11=0,P11=""),"",P11/K11)</f>
        <v/>
      </c>
    </row>
    <row r="12">
      <c r="B12" s="46" t="n">
        <v>46399</v>
      </c>
      <c r="C12" s="13" t="inlineStr">
        <is>
          <t>Instagram</t>
        </is>
      </c>
      <c r="D12" s="13" t="inlineStr">
        <is>
          <t>Educate</t>
        </is>
      </c>
      <c r="E12" s="13" t="inlineStr">
        <is>
          <t>Story</t>
        </is>
      </c>
      <c r="F12" s="13" t="inlineStr">
        <is>
          <t>Weekly tip</t>
        </is>
      </c>
      <c r="G12" s="13" t="n"/>
      <c r="H12" s="13" t="inlineStr">
        <is>
          <t>#smallbusiness #design #tips</t>
        </is>
      </c>
      <c r="I12" s="13" t="inlineStr">
        <is>
          <t>Book a call</t>
        </is>
      </c>
      <c r="J12" s="13" t="inlineStr">
        <is>
          <t>Published</t>
        </is>
      </c>
      <c r="K12" s="13" t="n">
        <v>2047</v>
      </c>
      <c r="L12" s="13" t="n">
        <v>82</v>
      </c>
      <c r="M12" s="13" t="n">
        <v>6</v>
      </c>
      <c r="N12" s="13" t="n">
        <v>7</v>
      </c>
      <c r="O12" s="13" t="n">
        <v>16</v>
      </c>
      <c r="P12" s="27">
        <f>IF(SUM(L12:O12)=0,"",SUM(L12:O12))</f>
        <v/>
      </c>
      <c r="Q12" s="44">
        <f>IF(OR(K12="",K12=0,P12=""),"",P12/K12)</f>
        <v/>
      </c>
    </row>
    <row r="13">
      <c r="B13" s="46" t="n">
        <v>46400</v>
      </c>
      <c r="C13" s="13" t="inlineStr">
        <is>
          <t>LinkedIn</t>
        </is>
      </c>
      <c r="D13" s="13" t="inlineStr">
        <is>
          <t>Community</t>
        </is>
      </c>
      <c r="E13" s="13" t="inlineStr">
        <is>
          <t>Story</t>
        </is>
      </c>
      <c r="F13" s="13" t="inlineStr">
        <is>
          <t>Tool I use daily</t>
        </is>
      </c>
      <c r="G13" s="13" t="n"/>
      <c r="H13" s="13" t="inlineStr">
        <is>
          <t>#smallbusiness #design #tips</t>
        </is>
      </c>
      <c r="I13" s="13" t="inlineStr">
        <is>
          <t>Book a call</t>
        </is>
      </c>
      <c r="J13" s="13" t="inlineStr">
        <is>
          <t>Published</t>
        </is>
      </c>
      <c r="K13" s="13" t="n">
        <v>3566</v>
      </c>
      <c r="L13" s="13" t="n">
        <v>128</v>
      </c>
      <c r="M13" s="13" t="n">
        <v>30</v>
      </c>
      <c r="N13" s="13" t="n">
        <v>6</v>
      </c>
      <c r="O13" s="13" t="n">
        <v>54</v>
      </c>
      <c r="P13" s="27">
        <f>IF(SUM(L13:O13)=0,"",SUM(L13:O13))</f>
        <v/>
      </c>
      <c r="Q13" s="44">
        <f>IF(OR(K13="",K13=0,P13=""),"",P13/K13)</f>
        <v/>
      </c>
    </row>
    <row r="14">
      <c r="B14" s="46" t="n">
        <v>46401</v>
      </c>
      <c r="C14" s="13" t="inlineStr">
        <is>
          <t>LinkedIn</t>
        </is>
      </c>
      <c r="D14" s="13" t="inlineStr">
        <is>
          <t>Educate</t>
        </is>
      </c>
      <c r="E14" s="13" t="inlineStr">
        <is>
          <t>Story</t>
        </is>
      </c>
      <c r="F14" s="13" t="inlineStr">
        <is>
          <t>Client transformation</t>
        </is>
      </c>
      <c r="G14" s="13" t="n"/>
      <c r="H14" s="13" t="inlineStr">
        <is>
          <t>#smallbusiness #design #tips</t>
        </is>
      </c>
      <c r="I14" s="13" t="inlineStr">
        <is>
          <t>Save this</t>
        </is>
      </c>
      <c r="J14" s="13" t="inlineStr">
        <is>
          <t>Published</t>
        </is>
      </c>
      <c r="K14" s="13" t="n">
        <v>5081</v>
      </c>
      <c r="L14" s="13" t="n">
        <v>287</v>
      </c>
      <c r="M14" s="13" t="n">
        <v>32</v>
      </c>
      <c r="N14" s="13" t="n">
        <v>20</v>
      </c>
      <c r="O14" s="13" t="n">
        <v>30</v>
      </c>
      <c r="P14" s="27">
        <f>IF(SUM(L14:O14)=0,"",SUM(L14:O14))</f>
        <v/>
      </c>
      <c r="Q14" s="44">
        <f>IF(OR(K14="",K14=0,P14=""),"",P14/K14)</f>
        <v/>
      </c>
    </row>
    <row r="15">
      <c r="B15" s="46" t="n">
        <v>46402</v>
      </c>
      <c r="C15" s="13" t="inlineStr">
        <is>
          <t>TikTok</t>
        </is>
      </c>
      <c r="D15" s="13" t="inlineStr">
        <is>
          <t>Entertain</t>
        </is>
      </c>
      <c r="E15" s="13" t="inlineStr">
        <is>
          <t>Single image</t>
        </is>
      </c>
      <c r="F15" s="13" t="inlineStr">
        <is>
          <t>Tool I use daily</t>
        </is>
      </c>
      <c r="G15" s="13" t="n"/>
      <c r="H15" s="13" t="inlineStr">
        <is>
          <t>#smallbusiness #design #tips</t>
        </is>
      </c>
      <c r="I15" s="13" t="inlineStr">
        <is>
          <t>Comment 'GUIDE'</t>
        </is>
      </c>
      <c r="J15" s="13" t="inlineStr">
        <is>
          <t>Published</t>
        </is>
      </c>
      <c r="K15" s="13" t="n">
        <v>5292</v>
      </c>
      <c r="L15" s="13" t="n">
        <v>401</v>
      </c>
      <c r="M15" s="13" t="n">
        <v>20</v>
      </c>
      <c r="N15" s="13" t="n">
        <v>9</v>
      </c>
      <c r="O15" s="13" t="n">
        <v>98</v>
      </c>
      <c r="P15" s="27">
        <f>IF(SUM(L15:O15)=0,"",SUM(L15:O15))</f>
        <v/>
      </c>
      <c r="Q15" s="44">
        <f>IF(OR(K15="",K15=0,P15=""),"",P15/K15)</f>
        <v/>
      </c>
    </row>
    <row r="16">
      <c r="B16" s="46" t="n">
        <v>46403</v>
      </c>
      <c r="C16" s="13" t="inlineStr">
        <is>
          <t>TikTok</t>
        </is>
      </c>
      <c r="D16" s="13" t="inlineStr">
        <is>
          <t>Promote</t>
        </is>
      </c>
      <c r="E16" s="13" t="inlineStr">
        <is>
          <t>Single image</t>
        </is>
      </c>
      <c r="F16" s="13" t="inlineStr">
        <is>
          <t>Studio tour</t>
        </is>
      </c>
      <c r="G16" s="13" t="n"/>
      <c r="H16" s="13" t="inlineStr">
        <is>
          <t>#smallbusiness #design #tips</t>
        </is>
      </c>
      <c r="I16" s="13" t="inlineStr">
        <is>
          <t>Link in bio</t>
        </is>
      </c>
      <c r="J16" s="13" t="inlineStr">
        <is>
          <t>Published</t>
        </is>
      </c>
      <c r="K16" s="13" t="n">
        <v>5936</v>
      </c>
      <c r="L16" s="13" t="n">
        <v>303</v>
      </c>
      <c r="M16" s="13" t="n">
        <v>43</v>
      </c>
      <c r="N16" s="13" t="n">
        <v>13</v>
      </c>
      <c r="O16" s="13" t="n">
        <v>110</v>
      </c>
      <c r="P16" s="27">
        <f>IF(SUM(L16:O16)=0,"",SUM(L16:O16))</f>
        <v/>
      </c>
      <c r="Q16" s="44">
        <f>IF(OR(K16="",K16=0,P16=""),"",P16/K16)</f>
        <v/>
      </c>
    </row>
    <row r="17">
      <c r="B17" s="46" t="n">
        <v>46407</v>
      </c>
      <c r="C17" s="13" t="inlineStr">
        <is>
          <t>TikTok</t>
        </is>
      </c>
      <c r="D17" s="13" t="inlineStr">
        <is>
          <t>Entertain</t>
        </is>
      </c>
      <c r="E17" s="13" t="inlineStr">
        <is>
          <t>Reel / Short</t>
        </is>
      </c>
      <c r="F17" s="13" t="inlineStr">
        <is>
          <t>Tool I use daily</t>
        </is>
      </c>
      <c r="G17" s="13" t="n"/>
      <c r="H17" s="13" t="inlineStr">
        <is>
          <t>#smallbusiness #design #tips</t>
        </is>
      </c>
      <c r="I17" s="13" t="inlineStr">
        <is>
          <t>Book a call</t>
        </is>
      </c>
      <c r="J17" s="13" t="inlineStr">
        <is>
          <t>Published</t>
        </is>
      </c>
      <c r="K17" s="13" t="n">
        <v>4546</v>
      </c>
      <c r="L17" s="13" t="n">
        <v>193</v>
      </c>
      <c r="M17" s="13" t="n">
        <v>18</v>
      </c>
      <c r="N17" s="13" t="n">
        <v>24</v>
      </c>
      <c r="O17" s="13" t="n">
        <v>26</v>
      </c>
      <c r="P17" s="27">
        <f>IF(SUM(L17:O17)=0,"",SUM(L17:O17))</f>
        <v/>
      </c>
      <c r="Q17" s="44">
        <f>IF(OR(K17="",K17=0,P17=""),"",P17/K17)</f>
        <v/>
      </c>
    </row>
    <row r="18">
      <c r="B18" s="46" t="n">
        <v>46408</v>
      </c>
      <c r="C18" s="13" t="inlineStr">
        <is>
          <t>Instagram</t>
        </is>
      </c>
      <c r="D18" s="13" t="inlineStr">
        <is>
          <t>Promote</t>
        </is>
      </c>
      <c r="E18" s="13" t="inlineStr">
        <is>
          <t>Story</t>
        </is>
      </c>
      <c r="F18" s="13" t="inlineStr">
        <is>
          <t>Trend remix</t>
        </is>
      </c>
      <c r="G18" s="13" t="n"/>
      <c r="H18" s="13" t="inlineStr">
        <is>
          <t>#smallbusiness #design #tips</t>
        </is>
      </c>
      <c r="I18" s="13" t="inlineStr">
        <is>
          <t>Book a call</t>
        </is>
      </c>
      <c r="J18" s="13" t="inlineStr">
        <is>
          <t>Published</t>
        </is>
      </c>
      <c r="K18" s="13" t="n">
        <v>870</v>
      </c>
      <c r="L18" s="13" t="n">
        <v>61</v>
      </c>
      <c r="M18" s="13" t="n">
        <v>2</v>
      </c>
      <c r="N18" s="13" t="n">
        <v>1</v>
      </c>
      <c r="O18" s="13" t="n">
        <v>6</v>
      </c>
      <c r="P18" s="27">
        <f>IF(SUM(L18:O18)=0,"",SUM(L18:O18))</f>
        <v/>
      </c>
      <c r="Q18" s="44">
        <f>IF(OR(K18="",K18=0,P18=""),"",P18/K18)</f>
        <v/>
      </c>
    </row>
    <row r="19">
      <c r="B19" s="46" t="n">
        <v>46409</v>
      </c>
      <c r="C19" s="13" t="inlineStr">
        <is>
          <t>LinkedIn</t>
        </is>
      </c>
      <c r="D19" s="13" t="inlineStr">
        <is>
          <t>Inspire</t>
        </is>
      </c>
      <c r="E19" s="13" t="inlineStr">
        <is>
          <t>Carousel</t>
        </is>
      </c>
      <c r="F19" s="13" t="inlineStr">
        <is>
          <t>Myth vs fact</t>
        </is>
      </c>
      <c r="G19" s="13" t="n"/>
      <c r="H19" s="13" t="inlineStr">
        <is>
          <t>#smallbusiness #design #tips</t>
        </is>
      </c>
      <c r="I19" s="13" t="inlineStr">
        <is>
          <t>Link in bio</t>
        </is>
      </c>
      <c r="J19" s="13" t="inlineStr">
        <is>
          <t>Published</t>
        </is>
      </c>
      <c r="K19" s="13" t="n">
        <v>3169</v>
      </c>
      <c r="L19" s="13" t="n">
        <v>186</v>
      </c>
      <c r="M19" s="13" t="n">
        <v>10</v>
      </c>
      <c r="N19" s="13" t="n">
        <v>5</v>
      </c>
      <c r="O19" s="13" t="n">
        <v>48</v>
      </c>
      <c r="P19" s="27">
        <f>IF(SUM(L19:O19)=0,"",SUM(L19:O19))</f>
        <v/>
      </c>
      <c r="Q19" s="44">
        <f>IF(OR(K19="",K19=0,P19=""),"",P19/K19)</f>
        <v/>
      </c>
    </row>
    <row r="20">
      <c r="B20" s="46" t="n">
        <v>46410</v>
      </c>
      <c r="C20" s="13" t="inlineStr">
        <is>
          <t>Instagram</t>
        </is>
      </c>
      <c r="D20" s="13" t="inlineStr">
        <is>
          <t>Behind the scenes</t>
        </is>
      </c>
      <c r="E20" s="13" t="inlineStr">
        <is>
          <t>Carousel</t>
        </is>
      </c>
      <c r="F20" s="13" t="inlineStr">
        <is>
          <t>Free guide giveaway</t>
        </is>
      </c>
      <c r="G20" s="13" t="n"/>
      <c r="H20" s="13" t="inlineStr">
        <is>
          <t>#smallbusiness #design #tips</t>
        </is>
      </c>
      <c r="I20" s="13" t="inlineStr">
        <is>
          <t>Book a call</t>
        </is>
      </c>
      <c r="J20" s="13" t="inlineStr">
        <is>
          <t>Published</t>
        </is>
      </c>
      <c r="K20" s="13" t="n">
        <v>631</v>
      </c>
      <c r="L20" s="13" t="n">
        <v>48</v>
      </c>
      <c r="M20" s="13" t="n">
        <v>5</v>
      </c>
      <c r="N20" s="13" t="n">
        <v>1</v>
      </c>
      <c r="O20" s="13" t="n">
        <v>3</v>
      </c>
      <c r="P20" s="27">
        <f>IF(SUM(L20:O20)=0,"",SUM(L20:O20))</f>
        <v/>
      </c>
      <c r="Q20" s="44">
        <f>IF(OR(K20="",K20=0,P20=""),"",P20/K20)</f>
        <v/>
      </c>
    </row>
    <row r="21">
      <c r="B21" s="46" t="n">
        <v>46411</v>
      </c>
      <c r="C21" s="13" t="inlineStr">
        <is>
          <t>Facebook</t>
        </is>
      </c>
      <c r="D21" s="13" t="inlineStr">
        <is>
          <t>Community</t>
        </is>
      </c>
      <c r="E21" s="13" t="inlineStr">
        <is>
          <t>Story</t>
        </is>
      </c>
      <c r="F21" s="13" t="inlineStr">
        <is>
          <t>Before / after</t>
        </is>
      </c>
      <c r="G21" s="13" t="n"/>
      <c r="H21" s="13" t="inlineStr">
        <is>
          <t>#smallbusiness #design #tips</t>
        </is>
      </c>
      <c r="I21" s="13" t="inlineStr">
        <is>
          <t>Book a call</t>
        </is>
      </c>
      <c r="J21" s="13" t="inlineStr">
        <is>
          <t>Published</t>
        </is>
      </c>
      <c r="K21" s="13" t="n">
        <v>2922</v>
      </c>
      <c r="L21" s="13" t="n">
        <v>82</v>
      </c>
      <c r="M21" s="13" t="n">
        <v>19</v>
      </c>
      <c r="N21" s="13" t="n">
        <v>4</v>
      </c>
      <c r="O21" s="13" t="n">
        <v>44</v>
      </c>
      <c r="P21" s="27">
        <f>IF(SUM(L21:O21)=0,"",SUM(L21:O21))</f>
        <v/>
      </c>
      <c r="Q21" s="44">
        <f>IF(OR(K21="",K21=0,P21=""),"",P21/K21)</f>
        <v/>
      </c>
    </row>
    <row r="22">
      <c r="B22" s="46" t="n">
        <v>46415</v>
      </c>
      <c r="C22" s="13" t="inlineStr">
        <is>
          <t>LinkedIn</t>
        </is>
      </c>
      <c r="D22" s="13" t="inlineStr">
        <is>
          <t>Entertain</t>
        </is>
      </c>
      <c r="E22" s="13" t="inlineStr">
        <is>
          <t>Carousel</t>
        </is>
      </c>
      <c r="F22" s="13" t="inlineStr">
        <is>
          <t>Trend remix</t>
        </is>
      </c>
      <c r="G22" s="13" t="n"/>
      <c r="H22" s="13" t="inlineStr">
        <is>
          <t>#smallbusiness #design #tips</t>
        </is>
      </c>
      <c r="I22" s="13" t="inlineStr">
        <is>
          <t>Link in bio</t>
        </is>
      </c>
      <c r="J22" s="13" t="inlineStr">
        <is>
          <t>Published</t>
        </is>
      </c>
      <c r="K22" s="13" t="n">
        <v>2566</v>
      </c>
      <c r="L22" s="13" t="n">
        <v>142</v>
      </c>
      <c r="M22" s="13" t="n">
        <v>18</v>
      </c>
      <c r="N22" s="13" t="n">
        <v>13</v>
      </c>
      <c r="O22" s="13" t="n">
        <v>33</v>
      </c>
      <c r="P22" s="27">
        <f>IF(SUM(L22:O22)=0,"",SUM(L22:O22))</f>
        <v/>
      </c>
      <c r="Q22" s="44">
        <f>IF(OR(K22="",K22=0,P22=""),"",P22/K22)</f>
        <v/>
      </c>
    </row>
    <row r="23">
      <c r="B23" s="46" t="n">
        <v>46416</v>
      </c>
      <c r="C23" s="13" t="inlineStr">
        <is>
          <t>Facebook</t>
        </is>
      </c>
      <c r="D23" s="13" t="inlineStr">
        <is>
          <t>Entertain</t>
        </is>
      </c>
      <c r="E23" s="13" t="inlineStr">
        <is>
          <t>Story</t>
        </is>
      </c>
      <c r="F23" s="13" t="inlineStr">
        <is>
          <t>Studio tour</t>
        </is>
      </c>
      <c r="G23" s="13" t="n"/>
      <c r="H23" s="13" t="inlineStr">
        <is>
          <t>#smallbusiness #design #tips</t>
        </is>
      </c>
      <c r="I23" s="13" t="inlineStr">
        <is>
          <t>Save this</t>
        </is>
      </c>
      <c r="J23" s="13" t="inlineStr">
        <is>
          <t>Published</t>
        </is>
      </c>
      <c r="K23" s="13" t="n">
        <v>1562</v>
      </c>
      <c r="L23" s="13" t="n">
        <v>40</v>
      </c>
      <c r="M23" s="13" t="n">
        <v>4</v>
      </c>
      <c r="N23" s="13" t="n">
        <v>1</v>
      </c>
      <c r="O23" s="13" t="n">
        <v>16</v>
      </c>
      <c r="P23" s="27">
        <f>IF(SUM(L23:O23)=0,"",SUM(L23:O23))</f>
        <v/>
      </c>
      <c r="Q23" s="44">
        <f>IF(OR(K23="",K23=0,P23=""),"",P23/K23)</f>
        <v/>
      </c>
    </row>
    <row r="24">
      <c r="B24" s="46" t="n">
        <v>46417</v>
      </c>
      <c r="C24" s="13" t="inlineStr">
        <is>
          <t>TikTok</t>
        </is>
      </c>
      <c r="D24" s="13" t="inlineStr">
        <is>
          <t>Educate</t>
        </is>
      </c>
      <c r="E24" s="13" t="inlineStr">
        <is>
          <t>Reel / Short</t>
        </is>
      </c>
      <c r="F24" s="13" t="inlineStr">
        <is>
          <t>Free guide giveaway</t>
        </is>
      </c>
      <c r="G24" s="13" t="n"/>
      <c r="H24" s="13" t="inlineStr">
        <is>
          <t>#smallbusiness #design #tips</t>
        </is>
      </c>
      <c r="I24" s="13" t="inlineStr">
        <is>
          <t>Comment 'GUIDE'</t>
        </is>
      </c>
      <c r="J24" s="13" t="inlineStr">
        <is>
          <t>Published</t>
        </is>
      </c>
      <c r="K24" s="13" t="n">
        <v>1436</v>
      </c>
      <c r="L24" s="13" t="n">
        <v>54</v>
      </c>
      <c r="M24" s="13" t="n">
        <v>13</v>
      </c>
      <c r="N24" s="13" t="n">
        <v>4</v>
      </c>
      <c r="O24" s="13" t="n">
        <v>25</v>
      </c>
      <c r="P24" s="27">
        <f>IF(SUM(L24:O24)=0,"",SUM(L24:O24))</f>
        <v/>
      </c>
      <c r="Q24" s="44">
        <f>IF(OR(K24="",K24=0,P24=""),"",P24/K24)</f>
        <v/>
      </c>
    </row>
    <row r="25">
      <c r="B25" s="46" t="n">
        <v>46418</v>
      </c>
      <c r="C25" s="13" t="inlineStr">
        <is>
          <t>TikTok</t>
        </is>
      </c>
      <c r="D25" s="13" t="inlineStr">
        <is>
          <t>Inspire</t>
        </is>
      </c>
      <c r="E25" s="13" t="inlineStr">
        <is>
          <t>Carousel</t>
        </is>
      </c>
      <c r="F25" s="13" t="inlineStr">
        <is>
          <t>Myth vs fact</t>
        </is>
      </c>
      <c r="G25" s="13" t="n"/>
      <c r="H25" s="13" t="inlineStr">
        <is>
          <t>#smallbusiness #design #tips</t>
        </is>
      </c>
      <c r="I25" s="13" t="inlineStr">
        <is>
          <t>Save this</t>
        </is>
      </c>
      <c r="J25" s="13" t="inlineStr">
        <is>
          <t>Published</t>
        </is>
      </c>
      <c r="K25" s="13" t="n">
        <v>4905</v>
      </c>
      <c r="L25" s="13" t="n">
        <v>320</v>
      </c>
      <c r="M25" s="13" t="n">
        <v>33</v>
      </c>
      <c r="N25" s="13" t="n">
        <v>17</v>
      </c>
      <c r="O25" s="13" t="n">
        <v>76</v>
      </c>
      <c r="P25" s="27">
        <f>IF(SUM(L25:O25)=0,"",SUM(L25:O25))</f>
        <v/>
      </c>
      <c r="Q25" s="44">
        <f>IF(OR(K25="",K25=0,P25=""),"",P25/K25)</f>
        <v/>
      </c>
    </row>
    <row r="26">
      <c r="B26" s="46" t="n">
        <v>46419</v>
      </c>
      <c r="C26" s="13" t="inlineStr">
        <is>
          <t>Instagram</t>
        </is>
      </c>
      <c r="D26" s="13" t="inlineStr">
        <is>
          <t>Educate</t>
        </is>
      </c>
      <c r="E26" s="13" t="inlineStr">
        <is>
          <t>Story</t>
        </is>
      </c>
      <c r="F26" s="13" t="inlineStr">
        <is>
          <t>Before / after</t>
        </is>
      </c>
      <c r="G26" s="13" t="n"/>
      <c r="H26" s="13" t="inlineStr">
        <is>
          <t>#smallbusiness #design #tips</t>
        </is>
      </c>
      <c r="I26" s="13" t="inlineStr">
        <is>
          <t>Link in bio</t>
        </is>
      </c>
      <c r="J26" s="13" t="inlineStr">
        <is>
          <t>Published</t>
        </is>
      </c>
      <c r="K26" s="13" t="n">
        <v>3659</v>
      </c>
      <c r="L26" s="13" t="n">
        <v>240</v>
      </c>
      <c r="M26" s="13" t="n">
        <v>12</v>
      </c>
      <c r="N26" s="13" t="n">
        <v>16</v>
      </c>
      <c r="O26" s="13" t="n">
        <v>26</v>
      </c>
      <c r="P26" s="27">
        <f>IF(SUM(L26:O26)=0,"",SUM(L26:O26))</f>
        <v/>
      </c>
      <c r="Q26" s="44">
        <f>IF(OR(K26="",K26=0,P26=""),"",P26/K26)</f>
        <v/>
      </c>
    </row>
    <row r="27">
      <c r="B27" s="46" t="n">
        <v>46423</v>
      </c>
      <c r="C27" s="13" t="inlineStr">
        <is>
          <t>Facebook</t>
        </is>
      </c>
      <c r="D27" s="13" t="inlineStr">
        <is>
          <t>Entertain</t>
        </is>
      </c>
      <c r="E27" s="13" t="inlineStr">
        <is>
          <t>Reel / Short</t>
        </is>
      </c>
      <c r="F27" s="13" t="inlineStr">
        <is>
          <t>New service launch</t>
        </is>
      </c>
      <c r="G27" s="13" t="n"/>
      <c r="H27" s="13" t="inlineStr">
        <is>
          <t>#smallbusiness #design #tips</t>
        </is>
      </c>
      <c r="I27" s="13" t="inlineStr">
        <is>
          <t>Book a call</t>
        </is>
      </c>
      <c r="J27" s="13" t="inlineStr">
        <is>
          <t>Published</t>
        </is>
      </c>
      <c r="K27" s="13" t="n">
        <v>1679</v>
      </c>
      <c r="L27" s="13" t="n">
        <v>64</v>
      </c>
      <c r="M27" s="13" t="n">
        <v>15</v>
      </c>
      <c r="N27" s="13" t="n">
        <v>4</v>
      </c>
      <c r="O27" s="13" t="n">
        <v>19</v>
      </c>
      <c r="P27" s="27">
        <f>IF(SUM(L27:O27)=0,"",SUM(L27:O27))</f>
        <v/>
      </c>
      <c r="Q27" s="44">
        <f>IF(OR(K27="",K27=0,P27=""),"",P27/K27)</f>
        <v/>
      </c>
    </row>
    <row r="28">
      <c r="B28" s="46" t="n">
        <v>46424</v>
      </c>
      <c r="C28" s="13" t="inlineStr">
        <is>
          <t>LinkedIn</t>
        </is>
      </c>
      <c r="D28" s="13" t="inlineStr">
        <is>
          <t>Community</t>
        </is>
      </c>
      <c r="E28" s="13" t="inlineStr">
        <is>
          <t>Reel / Short</t>
        </is>
      </c>
      <c r="F28" s="13" t="inlineStr">
        <is>
          <t>Weekly tip</t>
        </is>
      </c>
      <c r="G28" s="13" t="n"/>
      <c r="H28" s="13" t="inlineStr">
        <is>
          <t>#smallbusiness #design #tips</t>
        </is>
      </c>
      <c r="I28" s="13" t="inlineStr">
        <is>
          <t>Link in bio</t>
        </is>
      </c>
      <c r="J28" s="13" t="inlineStr">
        <is>
          <t>Published</t>
        </is>
      </c>
      <c r="K28" s="13" t="n">
        <v>4563</v>
      </c>
      <c r="L28" s="13" t="n">
        <v>254</v>
      </c>
      <c r="M28" s="13" t="n">
        <v>20</v>
      </c>
      <c r="N28" s="13" t="n">
        <v>16</v>
      </c>
      <c r="O28" s="13" t="n">
        <v>36</v>
      </c>
      <c r="P28" s="27">
        <f>IF(SUM(L28:O28)=0,"",SUM(L28:O28))</f>
        <v/>
      </c>
      <c r="Q28" s="44">
        <f>IF(OR(K28="",K28=0,P28=""),"",P28/K28)</f>
        <v/>
      </c>
    </row>
    <row r="29">
      <c r="B29" s="46" t="n">
        <v>46425</v>
      </c>
      <c r="C29" s="13" t="inlineStr">
        <is>
          <t>TikTok</t>
        </is>
      </c>
      <c r="D29" s="13" t="inlineStr">
        <is>
          <t>Educate</t>
        </is>
      </c>
      <c r="E29" s="13" t="inlineStr">
        <is>
          <t>Single image</t>
        </is>
      </c>
      <c r="F29" s="13" t="inlineStr">
        <is>
          <t>New service launch</t>
        </is>
      </c>
      <c r="G29" s="13" t="n"/>
      <c r="H29" s="13" t="inlineStr">
        <is>
          <t>#smallbusiness #design #tips</t>
        </is>
      </c>
      <c r="I29" s="13" t="inlineStr">
        <is>
          <t>Comment 'GUIDE'</t>
        </is>
      </c>
      <c r="J29" s="13" t="inlineStr">
        <is>
          <t>Published</t>
        </is>
      </c>
      <c r="K29" s="13" t="n">
        <v>935</v>
      </c>
      <c r="L29" s="13" t="n">
        <v>36</v>
      </c>
      <c r="M29" s="13" t="n">
        <v>9</v>
      </c>
      <c r="N29" s="13" t="n">
        <v>1</v>
      </c>
      <c r="O29" s="13" t="n">
        <v>4</v>
      </c>
      <c r="P29" s="27">
        <f>IF(SUM(L29:O29)=0,"",SUM(L29:O29))</f>
        <v/>
      </c>
      <c r="Q29" s="44">
        <f>IF(OR(K29="",K29=0,P29=""),"",P29/K29)</f>
        <v/>
      </c>
    </row>
    <row r="30">
      <c r="B30" s="46" t="n">
        <v>46426</v>
      </c>
      <c r="C30" s="13" t="inlineStr">
        <is>
          <t>Instagram</t>
        </is>
      </c>
      <c r="D30" s="13" t="inlineStr">
        <is>
          <t>Entertain</t>
        </is>
      </c>
      <c r="E30" s="13" t="inlineStr">
        <is>
          <t>Story</t>
        </is>
      </c>
      <c r="F30" s="13" t="inlineStr">
        <is>
          <t>Weekly tip</t>
        </is>
      </c>
      <c r="G30" s="13" t="n"/>
      <c r="H30" s="13" t="inlineStr">
        <is>
          <t>#smallbusiness #design #tips</t>
        </is>
      </c>
      <c r="I30" s="13" t="inlineStr">
        <is>
          <t>Link in bio</t>
        </is>
      </c>
      <c r="J30" s="13" t="inlineStr">
        <is>
          <t>Published</t>
        </is>
      </c>
      <c r="K30" s="13" t="n">
        <v>5969</v>
      </c>
      <c r="L30" s="13" t="n">
        <v>350</v>
      </c>
      <c r="M30" s="13" t="n">
        <v>33</v>
      </c>
      <c r="N30" s="13" t="n">
        <v>21</v>
      </c>
      <c r="O30" s="13" t="n">
        <v>57</v>
      </c>
      <c r="P30" s="27">
        <f>IF(SUM(L30:O30)=0,"",SUM(L30:O30))</f>
        <v/>
      </c>
      <c r="Q30" s="44">
        <f>IF(OR(K30="",K30=0,P30=""),"",P30/K30)</f>
        <v/>
      </c>
    </row>
    <row r="31">
      <c r="B31" s="46" t="n">
        <v>46427</v>
      </c>
      <c r="C31" s="13" t="inlineStr">
        <is>
          <t>LinkedIn</t>
        </is>
      </c>
      <c r="D31" s="13" t="inlineStr">
        <is>
          <t>Educate</t>
        </is>
      </c>
      <c r="E31" s="13" t="inlineStr">
        <is>
          <t>Carousel</t>
        </is>
      </c>
      <c r="F31" s="13" t="inlineStr">
        <is>
          <t>3 mistakes beginners make</t>
        </is>
      </c>
      <c r="G31" s="13" t="n"/>
      <c r="H31" s="13" t="inlineStr">
        <is>
          <t>#smallbusiness #design #tips</t>
        </is>
      </c>
      <c r="I31" s="13" t="inlineStr">
        <is>
          <t>Link in bio</t>
        </is>
      </c>
      <c r="J31" s="13" t="inlineStr">
        <is>
          <t>Published</t>
        </is>
      </c>
      <c r="K31" s="13" t="n">
        <v>5819</v>
      </c>
      <c r="L31" s="13" t="n">
        <v>267</v>
      </c>
      <c r="M31" s="13" t="n">
        <v>23</v>
      </c>
      <c r="N31" s="13" t="n">
        <v>26</v>
      </c>
      <c r="O31" s="13" t="n">
        <v>98</v>
      </c>
      <c r="P31" s="27">
        <f>IF(SUM(L31:O31)=0,"",SUM(L31:O31))</f>
        <v/>
      </c>
      <c r="Q31" s="44">
        <f>IF(OR(K31="",K31=0,P31=""),"",P31/K31)</f>
        <v/>
      </c>
    </row>
    <row r="32">
      <c r="B32" s="46" t="n">
        <v>46431</v>
      </c>
      <c r="C32" s="13" t="inlineStr">
        <is>
          <t>LinkedIn</t>
        </is>
      </c>
      <c r="D32" s="13" t="inlineStr">
        <is>
          <t>Inspire</t>
        </is>
      </c>
      <c r="E32" s="13" t="inlineStr">
        <is>
          <t>Story</t>
        </is>
      </c>
      <c r="F32" s="13" t="inlineStr">
        <is>
          <t>Myth vs fact</t>
        </is>
      </c>
      <c r="G32" s="13" t="n"/>
      <c r="H32" s="13" t="inlineStr">
        <is>
          <t>#smallbusiness #design #tips</t>
        </is>
      </c>
      <c r="I32" s="13" t="inlineStr">
        <is>
          <t>Comment 'GUIDE'</t>
        </is>
      </c>
      <c r="J32" s="13" t="inlineStr">
        <is>
          <t>Idea</t>
        </is>
      </c>
      <c r="K32" s="13" t="n"/>
      <c r="L32" s="13" t="n"/>
      <c r="M32" s="13" t="n"/>
      <c r="N32" s="13" t="n"/>
      <c r="O32" s="13" t="n"/>
      <c r="P32" s="27">
        <f>IF(SUM(L32:O32)=0,"",SUM(L32:O32))</f>
        <v/>
      </c>
      <c r="Q32" s="44">
        <f>IF(OR(K32="",K32=0,P32=""),"",P32/K32)</f>
        <v/>
      </c>
    </row>
    <row r="33">
      <c r="B33" s="46" t="n">
        <v>46432</v>
      </c>
      <c r="C33" s="13" t="inlineStr">
        <is>
          <t>LinkedIn</t>
        </is>
      </c>
      <c r="D33" s="13" t="inlineStr">
        <is>
          <t>Entertain</t>
        </is>
      </c>
      <c r="E33" s="13" t="inlineStr">
        <is>
          <t>Reel / Short</t>
        </is>
      </c>
      <c r="F33" s="13" t="inlineStr">
        <is>
          <t>3 mistakes beginners make</t>
        </is>
      </c>
      <c r="G33" s="13" t="n"/>
      <c r="H33" s="13" t="inlineStr">
        <is>
          <t>#smallbusiness #design #tips</t>
        </is>
      </c>
      <c r="I33" s="13" t="inlineStr">
        <is>
          <t>Book a call</t>
        </is>
      </c>
      <c r="J33" s="13" t="inlineStr">
        <is>
          <t>Ready</t>
        </is>
      </c>
      <c r="K33" s="13" t="n"/>
      <c r="L33" s="13" t="n"/>
      <c r="M33" s="13" t="n"/>
      <c r="N33" s="13" t="n"/>
      <c r="O33" s="13" t="n"/>
      <c r="P33" s="27">
        <f>IF(SUM(L33:O33)=0,"",SUM(L33:O33))</f>
        <v/>
      </c>
      <c r="Q33" s="44">
        <f>IF(OR(K33="",K33=0,P33=""),"",P33/K33)</f>
        <v/>
      </c>
    </row>
    <row r="34">
      <c r="B34" s="46" t="n">
        <v>46433</v>
      </c>
      <c r="C34" s="13" t="inlineStr">
        <is>
          <t>TikTok</t>
        </is>
      </c>
      <c r="D34" s="13" t="inlineStr">
        <is>
          <t>Behind the scenes</t>
        </is>
      </c>
      <c r="E34" s="13" t="inlineStr">
        <is>
          <t>Carousel</t>
        </is>
      </c>
      <c r="F34" s="13" t="inlineStr">
        <is>
          <t>Before / after</t>
        </is>
      </c>
      <c r="G34" s="13" t="n"/>
      <c r="H34" s="13" t="inlineStr">
        <is>
          <t>#smallbusiness #design #tips</t>
        </is>
      </c>
      <c r="I34" s="13" t="inlineStr">
        <is>
          <t>Comment 'GUIDE'</t>
        </is>
      </c>
      <c r="J34" s="13" t="inlineStr">
        <is>
          <t>Idea</t>
        </is>
      </c>
      <c r="K34" s="13" t="n"/>
      <c r="L34" s="13" t="n"/>
      <c r="M34" s="13" t="n"/>
      <c r="N34" s="13" t="n"/>
      <c r="O34" s="13" t="n"/>
      <c r="P34" s="27">
        <f>IF(SUM(L34:O34)=0,"",SUM(L34:O34))</f>
        <v/>
      </c>
      <c r="Q34" s="44">
        <f>IF(OR(K34="",K34=0,P34=""),"",P34/K34)</f>
        <v/>
      </c>
    </row>
    <row r="35">
      <c r="B35" s="46" t="n">
        <v>46434</v>
      </c>
      <c r="C35" s="13" t="inlineStr">
        <is>
          <t>TikTok</t>
        </is>
      </c>
      <c r="D35" s="13" t="inlineStr">
        <is>
          <t>Promote</t>
        </is>
      </c>
      <c r="E35" s="13" t="inlineStr">
        <is>
          <t>Story</t>
        </is>
      </c>
      <c r="F35" s="13" t="inlineStr">
        <is>
          <t>Q&amp;A: your questions</t>
        </is>
      </c>
      <c r="G35" s="13" t="n"/>
      <c r="H35" s="13" t="inlineStr">
        <is>
          <t>#smallbusiness #design #tips</t>
        </is>
      </c>
      <c r="I35" s="13" t="inlineStr">
        <is>
          <t>Book a call</t>
        </is>
      </c>
      <c r="J35" s="13" t="inlineStr">
        <is>
          <t>Idea</t>
        </is>
      </c>
      <c r="K35" s="13" t="n"/>
      <c r="L35" s="13" t="n"/>
      <c r="M35" s="13" t="n"/>
      <c r="N35" s="13" t="n"/>
      <c r="O35" s="13" t="n"/>
      <c r="P35" s="27">
        <f>IF(SUM(L35:O35)=0,"",SUM(L35:O35))</f>
        <v/>
      </c>
      <c r="Q35" s="44">
        <f>IF(OR(K35="",K35=0,P35=""),"",P35/K35)</f>
        <v/>
      </c>
    </row>
    <row r="36">
      <c r="B36" s="46" t="n">
        <v>46435</v>
      </c>
      <c r="C36" s="13" t="inlineStr">
        <is>
          <t>Instagram</t>
        </is>
      </c>
      <c r="D36" s="13" t="inlineStr">
        <is>
          <t>Behind the scenes</t>
        </is>
      </c>
      <c r="E36" s="13" t="inlineStr">
        <is>
          <t>Carousel</t>
        </is>
      </c>
      <c r="F36" s="13" t="inlineStr">
        <is>
          <t>Q&amp;A: your questions</t>
        </is>
      </c>
      <c r="G36" s="13" t="n"/>
      <c r="H36" s="13" t="inlineStr">
        <is>
          <t>#smallbusiness #design #tips</t>
        </is>
      </c>
      <c r="I36" s="13" t="inlineStr">
        <is>
          <t>Book a call</t>
        </is>
      </c>
      <c r="J36" s="13" t="inlineStr">
        <is>
          <t>Ready</t>
        </is>
      </c>
      <c r="K36" s="13" t="n"/>
      <c r="L36" s="13" t="n"/>
      <c r="M36" s="13" t="n"/>
      <c r="N36" s="13" t="n"/>
      <c r="O36" s="13" t="n"/>
      <c r="P36" s="27">
        <f>IF(SUM(L36:O36)=0,"",SUM(L36:O36))</f>
        <v/>
      </c>
      <c r="Q36" s="44">
        <f>IF(OR(K36="",K36=0,P36=""),"",P36/K36)</f>
        <v/>
      </c>
    </row>
    <row r="37">
      <c r="B37" s="47" t="inlineStr">
        <is>
          <t>🔒 Free lite version: 30 rows. Unlock more rows, charts and all features in the full version — see the "Upgrade to Full" tab.</t>
        </is>
      </c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3" t="n"/>
      <c r="P37" s="27" t="n"/>
      <c r="Q37" s="44" t="n"/>
    </row>
    <row r="38" hidden="1">
      <c r="B38" s="46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27">
        <f>IF(SUM(L38:O38)=0,"",SUM(L38:O38))</f>
        <v/>
      </c>
      <c r="Q38" s="44">
        <f>IF(OR(K38="",K38=0,P38=""),"",P38/K38)</f>
        <v/>
      </c>
    </row>
    <row r="39" hidden="1">
      <c r="B39" s="46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3" t="n"/>
      <c r="P39" s="27">
        <f>IF(SUM(L39:O39)=0,"",SUM(L39:O39))</f>
        <v/>
      </c>
      <c r="Q39" s="44">
        <f>IF(OR(K39="",K39=0,P39=""),"",P39/K39)</f>
        <v/>
      </c>
    </row>
    <row r="40" hidden="1">
      <c r="B40" s="46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27">
        <f>IF(SUM(L40:O40)=0,"",SUM(L40:O40))</f>
        <v/>
      </c>
      <c r="Q40" s="44">
        <f>IF(OR(K40="",K40=0,P40=""),"",P40/K40)</f>
        <v/>
      </c>
    </row>
    <row r="41" hidden="1">
      <c r="B41" s="46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27">
        <f>IF(SUM(L41:O41)=0,"",SUM(L41:O41))</f>
        <v/>
      </c>
      <c r="Q41" s="44">
        <f>IF(OR(K41="",K41=0,P41=""),"",P41/K41)</f>
        <v/>
      </c>
    </row>
    <row r="42" hidden="1">
      <c r="B42" s="46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27">
        <f>IF(SUM(L42:O42)=0,"",SUM(L42:O42))</f>
        <v/>
      </c>
      <c r="Q42" s="44">
        <f>IF(OR(K42="",K42=0,P42=""),"",P42/K42)</f>
        <v/>
      </c>
    </row>
    <row r="43" hidden="1">
      <c r="B43" s="46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3" t="n"/>
      <c r="P43" s="27">
        <f>IF(SUM(L43:O43)=0,"",SUM(L43:O43))</f>
        <v/>
      </c>
      <c r="Q43" s="44">
        <f>IF(OR(K43="",K43=0,P43=""),"",P43/K43)</f>
        <v/>
      </c>
    </row>
    <row r="44" hidden="1">
      <c r="B44" s="46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27">
        <f>IF(SUM(L44:O44)=0,"",SUM(L44:O44))</f>
        <v/>
      </c>
      <c r="Q44" s="44">
        <f>IF(OR(K44="",K44=0,P44=""),"",P44/K44)</f>
        <v/>
      </c>
    </row>
    <row r="45" hidden="1">
      <c r="B45" s="46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27">
        <f>IF(SUM(L45:O45)=0,"",SUM(L45:O45))</f>
        <v/>
      </c>
      <c r="Q45" s="44">
        <f>IF(OR(K45="",K45=0,P45=""),"",P45/K45)</f>
        <v/>
      </c>
    </row>
    <row r="46" hidden="1">
      <c r="B46" s="46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27">
        <f>IF(SUM(L46:O46)=0,"",SUM(L46:O46))</f>
        <v/>
      </c>
      <c r="Q46" s="44">
        <f>IF(OR(K46="",K46=0,P46=""),"",P46/K46)</f>
        <v/>
      </c>
    </row>
    <row r="47" hidden="1">
      <c r="B47" s="46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27">
        <f>IF(SUM(L47:O47)=0,"",SUM(L47:O47))</f>
        <v/>
      </c>
      <c r="Q47" s="44">
        <f>IF(OR(K47="",K47=0,P47=""),"",P47/K47)</f>
        <v/>
      </c>
    </row>
    <row r="48" hidden="1">
      <c r="B48" s="46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27">
        <f>IF(SUM(L48:O48)=0,"",SUM(L48:O48))</f>
        <v/>
      </c>
      <c r="Q48" s="44">
        <f>IF(OR(K48="",K48=0,P48=""),"",P48/K48)</f>
        <v/>
      </c>
    </row>
    <row r="49" hidden="1">
      <c r="B49" s="46" t="n"/>
      <c r="C49" s="13" t="n"/>
      <c r="D49" s="13" t="n"/>
      <c r="E49" s="13" t="n"/>
      <c r="F49" s="13" t="n"/>
      <c r="G49" s="13" t="n"/>
      <c r="H49" s="13" t="n"/>
      <c r="I49" s="13" t="n"/>
      <c r="J49" s="13" t="n"/>
      <c r="K49" s="13" t="n"/>
      <c r="L49" s="13" t="n"/>
      <c r="M49" s="13" t="n"/>
      <c r="N49" s="13" t="n"/>
      <c r="O49" s="13" t="n"/>
      <c r="P49" s="27">
        <f>IF(SUM(L49:O49)=0,"",SUM(L49:O49))</f>
        <v/>
      </c>
      <c r="Q49" s="44">
        <f>IF(OR(K49="",K49=0,P49=""),"",P49/K49)</f>
        <v/>
      </c>
    </row>
    <row r="50" hidden="1">
      <c r="B50" s="46" t="n"/>
      <c r="C50" s="13" t="n"/>
      <c r="D50" s="13" t="n"/>
      <c r="E50" s="13" t="n"/>
      <c r="F50" s="13" t="n"/>
      <c r="G50" s="13" t="n"/>
      <c r="H50" s="13" t="n"/>
      <c r="I50" s="13" t="n"/>
      <c r="J50" s="13" t="n"/>
      <c r="K50" s="13" t="n"/>
      <c r="L50" s="13" t="n"/>
      <c r="M50" s="13" t="n"/>
      <c r="N50" s="13" t="n"/>
      <c r="O50" s="13" t="n"/>
      <c r="P50" s="27">
        <f>IF(SUM(L50:O50)=0,"",SUM(L50:O50))</f>
        <v/>
      </c>
      <c r="Q50" s="44">
        <f>IF(OR(K50="",K50=0,P50=""),"",P50/K50)</f>
        <v/>
      </c>
    </row>
    <row r="51" hidden="1">
      <c r="B51" s="46" t="n"/>
      <c r="C51" s="13" t="n"/>
      <c r="D51" s="13" t="n"/>
      <c r="E51" s="13" t="n"/>
      <c r="F51" s="13" t="n"/>
      <c r="G51" s="13" t="n"/>
      <c r="H51" s="13" t="n"/>
      <c r="I51" s="13" t="n"/>
      <c r="J51" s="13" t="n"/>
      <c r="K51" s="13" t="n"/>
      <c r="L51" s="13" t="n"/>
      <c r="M51" s="13" t="n"/>
      <c r="N51" s="13" t="n"/>
      <c r="O51" s="13" t="n"/>
      <c r="P51" s="27">
        <f>IF(SUM(L51:O51)=0,"",SUM(L51:O51))</f>
        <v/>
      </c>
      <c r="Q51" s="44">
        <f>IF(OR(K51="",K51=0,P51=""),"",P51/K51)</f>
        <v/>
      </c>
    </row>
    <row r="52" hidden="1">
      <c r="B52" s="46" t="n"/>
      <c r="C52" s="13" t="n"/>
      <c r="D52" s="13" t="n"/>
      <c r="E52" s="13" t="n"/>
      <c r="F52" s="13" t="n"/>
      <c r="G52" s="13" t="n"/>
      <c r="H52" s="13" t="n"/>
      <c r="I52" s="13" t="n"/>
      <c r="J52" s="13" t="n"/>
      <c r="K52" s="13" t="n"/>
      <c r="L52" s="13" t="n"/>
      <c r="M52" s="13" t="n"/>
      <c r="N52" s="13" t="n"/>
      <c r="O52" s="13" t="n"/>
      <c r="P52" s="27">
        <f>IF(SUM(L52:O52)=0,"",SUM(L52:O52))</f>
        <v/>
      </c>
      <c r="Q52" s="44">
        <f>IF(OR(K52="",K52=0,P52=""),"",P52/K52)</f>
        <v/>
      </c>
    </row>
    <row r="53" hidden="1">
      <c r="B53" s="46" t="n"/>
      <c r="C53" s="13" t="n"/>
      <c r="D53" s="13" t="n"/>
      <c r="E53" s="13" t="n"/>
      <c r="F53" s="13" t="n"/>
      <c r="G53" s="13" t="n"/>
      <c r="H53" s="13" t="n"/>
      <c r="I53" s="13" t="n"/>
      <c r="J53" s="13" t="n"/>
      <c r="K53" s="13" t="n"/>
      <c r="L53" s="13" t="n"/>
      <c r="M53" s="13" t="n"/>
      <c r="N53" s="13" t="n"/>
      <c r="O53" s="13" t="n"/>
      <c r="P53" s="27">
        <f>IF(SUM(L53:O53)=0,"",SUM(L53:O53))</f>
        <v/>
      </c>
      <c r="Q53" s="44">
        <f>IF(OR(K53="",K53=0,P53=""),"",P53/K53)</f>
        <v/>
      </c>
    </row>
    <row r="54" hidden="1">
      <c r="B54" s="46" t="n"/>
      <c r="C54" s="13" t="n"/>
      <c r="D54" s="13" t="n"/>
      <c r="E54" s="13" t="n"/>
      <c r="F54" s="13" t="n"/>
      <c r="G54" s="13" t="n"/>
      <c r="H54" s="13" t="n"/>
      <c r="I54" s="13" t="n"/>
      <c r="J54" s="13" t="n"/>
      <c r="K54" s="13" t="n"/>
      <c r="L54" s="13" t="n"/>
      <c r="M54" s="13" t="n"/>
      <c r="N54" s="13" t="n"/>
      <c r="O54" s="13" t="n"/>
      <c r="P54" s="27">
        <f>IF(SUM(L54:O54)=0,"",SUM(L54:O54))</f>
        <v/>
      </c>
      <c r="Q54" s="44">
        <f>IF(OR(K54="",K54=0,P54=""),"",P54/K54)</f>
        <v/>
      </c>
    </row>
    <row r="55" hidden="1">
      <c r="B55" s="46" t="n"/>
      <c r="C55" s="13" t="n"/>
      <c r="D55" s="13" t="n"/>
      <c r="E55" s="13" t="n"/>
      <c r="F55" s="13" t="n"/>
      <c r="G55" s="13" t="n"/>
      <c r="H55" s="13" t="n"/>
      <c r="I55" s="13" t="n"/>
      <c r="J55" s="13" t="n"/>
      <c r="K55" s="13" t="n"/>
      <c r="L55" s="13" t="n"/>
      <c r="M55" s="13" t="n"/>
      <c r="N55" s="13" t="n"/>
      <c r="O55" s="13" t="n"/>
      <c r="P55" s="27">
        <f>IF(SUM(L55:O55)=0,"",SUM(L55:O55))</f>
        <v/>
      </c>
      <c r="Q55" s="44">
        <f>IF(OR(K55="",K55=0,P55=""),"",P55/K55)</f>
        <v/>
      </c>
    </row>
    <row r="56" hidden="1">
      <c r="B56" s="46" t="n"/>
      <c r="C56" s="13" t="n"/>
      <c r="D56" s="13" t="n"/>
      <c r="E56" s="13" t="n"/>
      <c r="F56" s="13" t="n"/>
      <c r="G56" s="13" t="n"/>
      <c r="H56" s="13" t="n"/>
      <c r="I56" s="13" t="n"/>
      <c r="J56" s="13" t="n"/>
      <c r="K56" s="13" t="n"/>
      <c r="L56" s="13" t="n"/>
      <c r="M56" s="13" t="n"/>
      <c r="N56" s="13" t="n"/>
      <c r="O56" s="13" t="n"/>
      <c r="P56" s="27">
        <f>IF(SUM(L56:O56)=0,"",SUM(L56:O56))</f>
        <v/>
      </c>
      <c r="Q56" s="44">
        <f>IF(OR(K56="",K56=0,P56=""),"",P56/K56)</f>
        <v/>
      </c>
    </row>
    <row r="57" hidden="1">
      <c r="B57" s="46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27">
        <f>IF(SUM(L57:O57)=0,"",SUM(L57:O57))</f>
        <v/>
      </c>
      <c r="Q57" s="44">
        <f>IF(OR(K57="",K57=0,P57=""),"",P57/K57)</f>
        <v/>
      </c>
    </row>
    <row r="58" hidden="1">
      <c r="B58" s="46" t="n"/>
      <c r="C58" s="13" t="n"/>
      <c r="D58" s="13" t="n"/>
      <c r="E58" s="13" t="n"/>
      <c r="F58" s="13" t="n"/>
      <c r="G58" s="13" t="n"/>
      <c r="H58" s="13" t="n"/>
      <c r="I58" s="13" t="n"/>
      <c r="J58" s="13" t="n"/>
      <c r="K58" s="13" t="n"/>
      <c r="L58" s="13" t="n"/>
      <c r="M58" s="13" t="n"/>
      <c r="N58" s="13" t="n"/>
      <c r="O58" s="13" t="n"/>
      <c r="P58" s="27">
        <f>IF(SUM(L58:O58)=0,"",SUM(L58:O58))</f>
        <v/>
      </c>
      <c r="Q58" s="44">
        <f>IF(OR(K58="",K58=0,P58=""),"",P58/K58)</f>
        <v/>
      </c>
    </row>
    <row r="59" hidden="1">
      <c r="B59" s="46" t="n"/>
      <c r="C59" s="13" t="n"/>
      <c r="D59" s="13" t="n"/>
      <c r="E59" s="13" t="n"/>
      <c r="F59" s="13" t="n"/>
      <c r="G59" s="13" t="n"/>
      <c r="H59" s="13" t="n"/>
      <c r="I59" s="13" t="n"/>
      <c r="J59" s="13" t="n"/>
      <c r="K59" s="13" t="n"/>
      <c r="L59" s="13" t="n"/>
      <c r="M59" s="13" t="n"/>
      <c r="N59" s="13" t="n"/>
      <c r="O59" s="13" t="n"/>
      <c r="P59" s="27">
        <f>IF(SUM(L59:O59)=0,"",SUM(L59:O59))</f>
        <v/>
      </c>
      <c r="Q59" s="44">
        <f>IF(OR(K59="",K59=0,P59=""),"",P59/K59)</f>
        <v/>
      </c>
    </row>
    <row r="60" hidden="1">
      <c r="B60" s="46" t="n"/>
      <c r="C60" s="13" t="n"/>
      <c r="D60" s="13" t="n"/>
      <c r="E60" s="13" t="n"/>
      <c r="F60" s="13" t="n"/>
      <c r="G60" s="13" t="n"/>
      <c r="H60" s="13" t="n"/>
      <c r="I60" s="13" t="n"/>
      <c r="J60" s="13" t="n"/>
      <c r="K60" s="13" t="n"/>
      <c r="L60" s="13" t="n"/>
      <c r="M60" s="13" t="n"/>
      <c r="N60" s="13" t="n"/>
      <c r="O60" s="13" t="n"/>
      <c r="P60" s="27">
        <f>IF(SUM(L60:O60)=0,"",SUM(L60:O60))</f>
        <v/>
      </c>
      <c r="Q60" s="44">
        <f>IF(OR(K60="",K60=0,P60=""),"",P60/K60)</f>
        <v/>
      </c>
    </row>
    <row r="61" hidden="1">
      <c r="B61" s="46" t="n"/>
      <c r="C61" s="13" t="n"/>
      <c r="D61" s="13" t="n"/>
      <c r="E61" s="13" t="n"/>
      <c r="F61" s="13" t="n"/>
      <c r="G61" s="13" t="n"/>
      <c r="H61" s="13" t="n"/>
      <c r="I61" s="13" t="n"/>
      <c r="J61" s="13" t="n"/>
      <c r="K61" s="13" t="n"/>
      <c r="L61" s="13" t="n"/>
      <c r="M61" s="13" t="n"/>
      <c r="N61" s="13" t="n"/>
      <c r="O61" s="13" t="n"/>
      <c r="P61" s="27">
        <f>IF(SUM(L61:O61)=0,"",SUM(L61:O61))</f>
        <v/>
      </c>
      <c r="Q61" s="44">
        <f>IF(OR(K61="",K61=0,P61=""),"",P61/K61)</f>
        <v/>
      </c>
    </row>
    <row r="62" hidden="1">
      <c r="B62" s="46" t="n"/>
      <c r="C62" s="13" t="n"/>
      <c r="D62" s="13" t="n"/>
      <c r="E62" s="13" t="n"/>
      <c r="F62" s="13" t="n"/>
      <c r="G62" s="13" t="n"/>
      <c r="H62" s="13" t="n"/>
      <c r="I62" s="13" t="n"/>
      <c r="J62" s="13" t="n"/>
      <c r="K62" s="13" t="n"/>
      <c r="L62" s="13" t="n"/>
      <c r="M62" s="13" t="n"/>
      <c r="N62" s="13" t="n"/>
      <c r="O62" s="13" t="n"/>
      <c r="P62" s="27">
        <f>IF(SUM(L62:O62)=0,"",SUM(L62:O62))</f>
        <v/>
      </c>
      <c r="Q62" s="44">
        <f>IF(OR(K62="",K62=0,P62=""),"",P62/K62)</f>
        <v/>
      </c>
    </row>
    <row r="63" hidden="1">
      <c r="B63" s="46" t="n"/>
      <c r="C63" s="13" t="n"/>
      <c r="D63" s="13" t="n"/>
      <c r="E63" s="13" t="n"/>
      <c r="F63" s="13" t="n"/>
      <c r="G63" s="13" t="n"/>
      <c r="H63" s="13" t="n"/>
      <c r="I63" s="13" t="n"/>
      <c r="J63" s="13" t="n"/>
      <c r="K63" s="13" t="n"/>
      <c r="L63" s="13" t="n"/>
      <c r="M63" s="13" t="n"/>
      <c r="N63" s="13" t="n"/>
      <c r="O63" s="13" t="n"/>
      <c r="P63" s="27">
        <f>IF(SUM(L63:O63)=0,"",SUM(L63:O63))</f>
        <v/>
      </c>
      <c r="Q63" s="44">
        <f>IF(OR(K63="",K63=0,P63=""),"",P63/K63)</f>
        <v/>
      </c>
    </row>
    <row r="64" hidden="1">
      <c r="B64" s="46" t="n"/>
      <c r="C64" s="13" t="n"/>
      <c r="D64" s="13" t="n"/>
      <c r="E64" s="13" t="n"/>
      <c r="F64" s="13" t="n"/>
      <c r="G64" s="13" t="n"/>
      <c r="H64" s="13" t="n"/>
      <c r="I64" s="13" t="n"/>
      <c r="J64" s="13" t="n"/>
      <c r="K64" s="13" t="n"/>
      <c r="L64" s="13" t="n"/>
      <c r="M64" s="13" t="n"/>
      <c r="N64" s="13" t="n"/>
      <c r="O64" s="13" t="n"/>
      <c r="P64" s="27">
        <f>IF(SUM(L64:O64)=0,"",SUM(L64:O64))</f>
        <v/>
      </c>
      <c r="Q64" s="44">
        <f>IF(OR(K64="",K64=0,P64=""),"",P64/K64)</f>
        <v/>
      </c>
    </row>
    <row r="65" hidden="1">
      <c r="B65" s="46" t="n"/>
      <c r="C65" s="13" t="n"/>
      <c r="D65" s="13" t="n"/>
      <c r="E65" s="13" t="n"/>
      <c r="F65" s="13" t="n"/>
      <c r="G65" s="13" t="n"/>
      <c r="H65" s="13" t="n"/>
      <c r="I65" s="13" t="n"/>
      <c r="J65" s="13" t="n"/>
      <c r="K65" s="13" t="n"/>
      <c r="L65" s="13" t="n"/>
      <c r="M65" s="13" t="n"/>
      <c r="N65" s="13" t="n"/>
      <c r="O65" s="13" t="n"/>
      <c r="P65" s="27">
        <f>IF(SUM(L65:O65)=0,"",SUM(L65:O65))</f>
        <v/>
      </c>
      <c r="Q65" s="44">
        <f>IF(OR(K65="",K65=0,P65=""),"",P65/K65)</f>
        <v/>
      </c>
    </row>
    <row r="66" hidden="1">
      <c r="B66" s="46" t="n"/>
      <c r="C66" s="13" t="n"/>
      <c r="D66" s="13" t="n"/>
      <c r="E66" s="13" t="n"/>
      <c r="F66" s="13" t="n"/>
      <c r="G66" s="13" t="n"/>
      <c r="H66" s="13" t="n"/>
      <c r="I66" s="13" t="n"/>
      <c r="J66" s="13" t="n"/>
      <c r="K66" s="13" t="n"/>
      <c r="L66" s="13" t="n"/>
      <c r="M66" s="13" t="n"/>
      <c r="N66" s="13" t="n"/>
      <c r="O66" s="13" t="n"/>
      <c r="P66" s="27">
        <f>IF(SUM(L66:O66)=0,"",SUM(L66:O66))</f>
        <v/>
      </c>
      <c r="Q66" s="44">
        <f>IF(OR(K66="",K66=0,P66=""),"",P66/K66)</f>
        <v/>
      </c>
    </row>
    <row r="67" hidden="1">
      <c r="B67" s="46" t="n"/>
      <c r="C67" s="13" t="n"/>
      <c r="D67" s="13" t="n"/>
      <c r="E67" s="13" t="n"/>
      <c r="F67" s="13" t="n"/>
      <c r="G67" s="13" t="n"/>
      <c r="H67" s="13" t="n"/>
      <c r="I67" s="13" t="n"/>
      <c r="J67" s="13" t="n"/>
      <c r="K67" s="13" t="n"/>
      <c r="L67" s="13" t="n"/>
      <c r="M67" s="13" t="n"/>
      <c r="N67" s="13" t="n"/>
      <c r="O67" s="13" t="n"/>
      <c r="P67" s="27">
        <f>IF(SUM(L67:O67)=0,"",SUM(L67:O67))</f>
        <v/>
      </c>
      <c r="Q67" s="44">
        <f>IF(OR(K67="",K67=0,P67=""),"",P67/K67)</f>
        <v/>
      </c>
    </row>
    <row r="68" hidden="1">
      <c r="B68" s="46" t="n"/>
      <c r="C68" s="13" t="n"/>
      <c r="D68" s="13" t="n"/>
      <c r="E68" s="13" t="n"/>
      <c r="F68" s="13" t="n"/>
      <c r="G68" s="13" t="n"/>
      <c r="H68" s="13" t="n"/>
      <c r="I68" s="13" t="n"/>
      <c r="J68" s="13" t="n"/>
      <c r="K68" s="13" t="n"/>
      <c r="L68" s="13" t="n"/>
      <c r="M68" s="13" t="n"/>
      <c r="N68" s="13" t="n"/>
      <c r="O68" s="13" t="n"/>
      <c r="P68" s="27">
        <f>IF(SUM(L68:O68)=0,"",SUM(L68:O68))</f>
        <v/>
      </c>
      <c r="Q68" s="44">
        <f>IF(OR(K68="",K68=0,P68=""),"",P68/K68)</f>
        <v/>
      </c>
    </row>
    <row r="69" hidden="1">
      <c r="B69" s="46" t="n"/>
      <c r="C69" s="13" t="n"/>
      <c r="D69" s="13" t="n"/>
      <c r="E69" s="13" t="n"/>
      <c r="F69" s="13" t="n"/>
      <c r="G69" s="13" t="n"/>
      <c r="H69" s="13" t="n"/>
      <c r="I69" s="13" t="n"/>
      <c r="J69" s="13" t="n"/>
      <c r="K69" s="13" t="n"/>
      <c r="L69" s="13" t="n"/>
      <c r="M69" s="13" t="n"/>
      <c r="N69" s="13" t="n"/>
      <c r="O69" s="13" t="n"/>
      <c r="P69" s="27">
        <f>IF(SUM(L69:O69)=0,"",SUM(L69:O69))</f>
        <v/>
      </c>
      <c r="Q69" s="44">
        <f>IF(OR(K69="",K69=0,P69=""),"",P69/K69)</f>
        <v/>
      </c>
    </row>
    <row r="70" hidden="1">
      <c r="B70" s="46" t="n"/>
      <c r="C70" s="13" t="n"/>
      <c r="D70" s="13" t="n"/>
      <c r="E70" s="13" t="n"/>
      <c r="F70" s="13" t="n"/>
      <c r="G70" s="13" t="n"/>
      <c r="H70" s="13" t="n"/>
      <c r="I70" s="13" t="n"/>
      <c r="J70" s="13" t="n"/>
      <c r="K70" s="13" t="n"/>
      <c r="L70" s="13" t="n"/>
      <c r="M70" s="13" t="n"/>
      <c r="N70" s="13" t="n"/>
      <c r="O70" s="13" t="n"/>
      <c r="P70" s="27">
        <f>IF(SUM(L70:O70)=0,"",SUM(L70:O70))</f>
        <v/>
      </c>
      <c r="Q70" s="44">
        <f>IF(OR(K70="",K70=0,P70=""),"",P70/K70)</f>
        <v/>
      </c>
    </row>
    <row r="71" hidden="1">
      <c r="B71" s="46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27">
        <f>IF(SUM(L71:O71)=0,"",SUM(L71:O71))</f>
        <v/>
      </c>
      <c r="Q71" s="44">
        <f>IF(OR(K71="",K71=0,P71=""),"",P71/K71)</f>
        <v/>
      </c>
    </row>
    <row r="72" hidden="1">
      <c r="B72" s="46" t="n"/>
      <c r="C72" s="13" t="n"/>
      <c r="D72" s="13" t="n"/>
      <c r="E72" s="13" t="n"/>
      <c r="F72" s="13" t="n"/>
      <c r="G72" s="13" t="n"/>
      <c r="H72" s="13" t="n"/>
      <c r="I72" s="13" t="n"/>
      <c r="J72" s="13" t="n"/>
      <c r="K72" s="13" t="n"/>
      <c r="L72" s="13" t="n"/>
      <c r="M72" s="13" t="n"/>
      <c r="N72" s="13" t="n"/>
      <c r="O72" s="13" t="n"/>
      <c r="P72" s="27">
        <f>IF(SUM(L72:O72)=0,"",SUM(L72:O72))</f>
        <v/>
      </c>
      <c r="Q72" s="44">
        <f>IF(OR(K72="",K72=0,P72=""),"",P72/K72)</f>
        <v/>
      </c>
    </row>
    <row r="73" hidden="1">
      <c r="B73" s="46" t="n"/>
      <c r="C73" s="13" t="n"/>
      <c r="D73" s="13" t="n"/>
      <c r="E73" s="13" t="n"/>
      <c r="F73" s="13" t="n"/>
      <c r="G73" s="13" t="n"/>
      <c r="H73" s="13" t="n"/>
      <c r="I73" s="13" t="n"/>
      <c r="J73" s="13" t="n"/>
      <c r="K73" s="13" t="n"/>
      <c r="L73" s="13" t="n"/>
      <c r="M73" s="13" t="n"/>
      <c r="N73" s="13" t="n"/>
      <c r="O73" s="13" t="n"/>
      <c r="P73" s="27">
        <f>IF(SUM(L73:O73)=0,"",SUM(L73:O73))</f>
        <v/>
      </c>
      <c r="Q73" s="44">
        <f>IF(OR(K73="",K73=0,P73=""),"",P73/K73)</f>
        <v/>
      </c>
    </row>
    <row r="74" hidden="1">
      <c r="B74" s="46" t="n"/>
      <c r="C74" s="13" t="n"/>
      <c r="D74" s="13" t="n"/>
      <c r="E74" s="13" t="n"/>
      <c r="F74" s="13" t="n"/>
      <c r="G74" s="13" t="n"/>
      <c r="H74" s="13" t="n"/>
      <c r="I74" s="13" t="n"/>
      <c r="J74" s="13" t="n"/>
      <c r="K74" s="13" t="n"/>
      <c r="L74" s="13" t="n"/>
      <c r="M74" s="13" t="n"/>
      <c r="N74" s="13" t="n"/>
      <c r="O74" s="13" t="n"/>
      <c r="P74" s="27">
        <f>IF(SUM(L74:O74)=0,"",SUM(L74:O74))</f>
        <v/>
      </c>
      <c r="Q74" s="44">
        <f>IF(OR(K74="",K74=0,P74=""),"",P74/K74)</f>
        <v/>
      </c>
    </row>
    <row r="75" hidden="1">
      <c r="B75" s="46" t="n"/>
      <c r="C75" s="13" t="n"/>
      <c r="D75" s="13" t="n"/>
      <c r="E75" s="13" t="n"/>
      <c r="F75" s="13" t="n"/>
      <c r="G75" s="13" t="n"/>
      <c r="H75" s="13" t="n"/>
      <c r="I75" s="13" t="n"/>
      <c r="J75" s="13" t="n"/>
      <c r="K75" s="13" t="n"/>
      <c r="L75" s="13" t="n"/>
      <c r="M75" s="13" t="n"/>
      <c r="N75" s="13" t="n"/>
      <c r="O75" s="13" t="n"/>
      <c r="P75" s="27">
        <f>IF(SUM(L75:O75)=0,"",SUM(L75:O75))</f>
        <v/>
      </c>
      <c r="Q75" s="44">
        <f>IF(OR(K75="",K75=0,P75=""),"",P75/K75)</f>
        <v/>
      </c>
    </row>
    <row r="76" hidden="1">
      <c r="B76" s="46" t="n"/>
      <c r="C76" s="13" t="n"/>
      <c r="D76" s="13" t="n"/>
      <c r="E76" s="13" t="n"/>
      <c r="F76" s="13" t="n"/>
      <c r="G76" s="13" t="n"/>
      <c r="H76" s="13" t="n"/>
      <c r="I76" s="13" t="n"/>
      <c r="J76" s="13" t="n"/>
      <c r="K76" s="13" t="n"/>
      <c r="L76" s="13" t="n"/>
      <c r="M76" s="13" t="n"/>
      <c r="N76" s="13" t="n"/>
      <c r="O76" s="13" t="n"/>
      <c r="P76" s="27">
        <f>IF(SUM(L76:O76)=0,"",SUM(L76:O76))</f>
        <v/>
      </c>
      <c r="Q76" s="44">
        <f>IF(OR(K76="",K76=0,P76=""),"",P76/K76)</f>
        <v/>
      </c>
    </row>
    <row r="77" hidden="1">
      <c r="B77" s="46" t="n"/>
      <c r="C77" s="13" t="n"/>
      <c r="D77" s="13" t="n"/>
      <c r="E77" s="13" t="n"/>
      <c r="F77" s="13" t="n"/>
      <c r="G77" s="13" t="n"/>
      <c r="H77" s="13" t="n"/>
      <c r="I77" s="13" t="n"/>
      <c r="J77" s="13" t="n"/>
      <c r="K77" s="13" t="n"/>
      <c r="L77" s="13" t="n"/>
      <c r="M77" s="13" t="n"/>
      <c r="N77" s="13" t="n"/>
      <c r="O77" s="13" t="n"/>
      <c r="P77" s="27">
        <f>IF(SUM(L77:O77)=0,"",SUM(L77:O77))</f>
        <v/>
      </c>
      <c r="Q77" s="44">
        <f>IF(OR(K77="",K77=0,P77=""),"",P77/K77)</f>
        <v/>
      </c>
    </row>
    <row r="78" hidden="1">
      <c r="B78" s="46" t="n"/>
      <c r="C78" s="13" t="n"/>
      <c r="D78" s="13" t="n"/>
      <c r="E78" s="13" t="n"/>
      <c r="F78" s="13" t="n"/>
      <c r="G78" s="13" t="n"/>
      <c r="H78" s="13" t="n"/>
      <c r="I78" s="13" t="n"/>
      <c r="J78" s="13" t="n"/>
      <c r="K78" s="13" t="n"/>
      <c r="L78" s="13" t="n"/>
      <c r="M78" s="13" t="n"/>
      <c r="N78" s="13" t="n"/>
      <c r="O78" s="13" t="n"/>
      <c r="P78" s="27">
        <f>IF(SUM(L78:O78)=0,"",SUM(L78:O78))</f>
        <v/>
      </c>
      <c r="Q78" s="44">
        <f>IF(OR(K78="",K78=0,P78=""),"",P78/K78)</f>
        <v/>
      </c>
    </row>
    <row r="79" hidden="1">
      <c r="B79" s="46" t="n"/>
      <c r="C79" s="13" t="n"/>
      <c r="D79" s="13" t="n"/>
      <c r="E79" s="13" t="n"/>
      <c r="F79" s="13" t="n"/>
      <c r="G79" s="13" t="n"/>
      <c r="H79" s="13" t="n"/>
      <c r="I79" s="13" t="n"/>
      <c r="J79" s="13" t="n"/>
      <c r="K79" s="13" t="n"/>
      <c r="L79" s="13" t="n"/>
      <c r="M79" s="13" t="n"/>
      <c r="N79" s="13" t="n"/>
      <c r="O79" s="13" t="n"/>
      <c r="P79" s="27">
        <f>IF(SUM(L79:O79)=0,"",SUM(L79:O79))</f>
        <v/>
      </c>
      <c r="Q79" s="44">
        <f>IF(OR(K79="",K79=0,P79=""),"",P79/K79)</f>
        <v/>
      </c>
    </row>
    <row r="80" hidden="1">
      <c r="B80" s="46" t="n"/>
      <c r="C80" s="13" t="n"/>
      <c r="D80" s="13" t="n"/>
      <c r="E80" s="13" t="n"/>
      <c r="F80" s="13" t="n"/>
      <c r="G80" s="13" t="n"/>
      <c r="H80" s="13" t="n"/>
      <c r="I80" s="13" t="n"/>
      <c r="J80" s="13" t="n"/>
      <c r="K80" s="13" t="n"/>
      <c r="L80" s="13" t="n"/>
      <c r="M80" s="13" t="n"/>
      <c r="N80" s="13" t="n"/>
      <c r="O80" s="13" t="n"/>
      <c r="P80" s="27">
        <f>IF(SUM(L80:O80)=0,"",SUM(L80:O80))</f>
        <v/>
      </c>
      <c r="Q80" s="44">
        <f>IF(OR(K80="",K80=0,P80=""),"",P80/K80)</f>
        <v/>
      </c>
    </row>
    <row r="81" hidden="1">
      <c r="B81" s="46" t="n"/>
      <c r="C81" s="13" t="n"/>
      <c r="D81" s="13" t="n"/>
      <c r="E81" s="13" t="n"/>
      <c r="F81" s="13" t="n"/>
      <c r="G81" s="13" t="n"/>
      <c r="H81" s="13" t="n"/>
      <c r="I81" s="13" t="n"/>
      <c r="J81" s="13" t="n"/>
      <c r="K81" s="13" t="n"/>
      <c r="L81" s="13" t="n"/>
      <c r="M81" s="13" t="n"/>
      <c r="N81" s="13" t="n"/>
      <c r="O81" s="13" t="n"/>
      <c r="P81" s="27">
        <f>IF(SUM(L81:O81)=0,"",SUM(L81:O81))</f>
        <v/>
      </c>
      <c r="Q81" s="44">
        <f>IF(OR(K81="",K81=0,P81=""),"",P81/K81)</f>
        <v/>
      </c>
    </row>
    <row r="82" hidden="1">
      <c r="B82" s="46" t="n"/>
      <c r="C82" s="13" t="n"/>
      <c r="D82" s="13" t="n"/>
      <c r="E82" s="13" t="n"/>
      <c r="F82" s="13" t="n"/>
      <c r="G82" s="13" t="n"/>
      <c r="H82" s="13" t="n"/>
      <c r="I82" s="13" t="n"/>
      <c r="J82" s="13" t="n"/>
      <c r="K82" s="13" t="n"/>
      <c r="L82" s="13" t="n"/>
      <c r="M82" s="13" t="n"/>
      <c r="N82" s="13" t="n"/>
      <c r="O82" s="13" t="n"/>
      <c r="P82" s="27">
        <f>IF(SUM(L82:O82)=0,"",SUM(L82:O82))</f>
        <v/>
      </c>
      <c r="Q82" s="44">
        <f>IF(OR(K82="",K82=0,P82=""),"",P82/K82)</f>
        <v/>
      </c>
    </row>
    <row r="83" hidden="1">
      <c r="B83" s="46" t="n"/>
      <c r="C83" s="13" t="n"/>
      <c r="D83" s="13" t="n"/>
      <c r="E83" s="13" t="n"/>
      <c r="F83" s="13" t="n"/>
      <c r="G83" s="13" t="n"/>
      <c r="H83" s="13" t="n"/>
      <c r="I83" s="13" t="n"/>
      <c r="J83" s="13" t="n"/>
      <c r="K83" s="13" t="n"/>
      <c r="L83" s="13" t="n"/>
      <c r="M83" s="13" t="n"/>
      <c r="N83" s="13" t="n"/>
      <c r="O83" s="13" t="n"/>
      <c r="P83" s="27">
        <f>IF(SUM(L83:O83)=0,"",SUM(L83:O83))</f>
        <v/>
      </c>
      <c r="Q83" s="44">
        <f>IF(OR(K83="",K83=0,P83=""),"",P83/K83)</f>
        <v/>
      </c>
    </row>
    <row r="84" hidden="1">
      <c r="B84" s="46" t="n"/>
      <c r="C84" s="13" t="n"/>
      <c r="D84" s="13" t="n"/>
      <c r="E84" s="13" t="n"/>
      <c r="F84" s="13" t="n"/>
      <c r="G84" s="13" t="n"/>
      <c r="H84" s="13" t="n"/>
      <c r="I84" s="13" t="n"/>
      <c r="J84" s="13" t="n"/>
      <c r="K84" s="13" t="n"/>
      <c r="L84" s="13" t="n"/>
      <c r="M84" s="13" t="n"/>
      <c r="N84" s="13" t="n"/>
      <c r="O84" s="13" t="n"/>
      <c r="P84" s="27">
        <f>IF(SUM(L84:O84)=0,"",SUM(L84:O84))</f>
        <v/>
      </c>
      <c r="Q84" s="44">
        <f>IF(OR(K84="",K84=0,P84=""),"",P84/K84)</f>
        <v/>
      </c>
    </row>
    <row r="85" hidden="1">
      <c r="B85" s="46" t="n"/>
      <c r="C85" s="13" t="n"/>
      <c r="D85" s="13" t="n"/>
      <c r="E85" s="13" t="n"/>
      <c r="F85" s="13" t="n"/>
      <c r="G85" s="13" t="n"/>
      <c r="H85" s="13" t="n"/>
      <c r="I85" s="13" t="n"/>
      <c r="J85" s="13" t="n"/>
      <c r="K85" s="13" t="n"/>
      <c r="L85" s="13" t="n"/>
      <c r="M85" s="13" t="n"/>
      <c r="N85" s="13" t="n"/>
      <c r="O85" s="13" t="n"/>
      <c r="P85" s="27">
        <f>IF(SUM(L85:O85)=0,"",SUM(L85:O85))</f>
        <v/>
      </c>
      <c r="Q85" s="44">
        <f>IF(OR(K85="",K85=0,P85=""),"",P85/K85)</f>
        <v/>
      </c>
    </row>
    <row r="86" hidden="1">
      <c r="B86" s="46" t="n"/>
      <c r="C86" s="13" t="n"/>
      <c r="D86" s="13" t="n"/>
      <c r="E86" s="13" t="n"/>
      <c r="F86" s="13" t="n"/>
      <c r="G86" s="13" t="n"/>
      <c r="H86" s="13" t="n"/>
      <c r="I86" s="13" t="n"/>
      <c r="J86" s="13" t="n"/>
      <c r="K86" s="13" t="n"/>
      <c r="L86" s="13" t="n"/>
      <c r="M86" s="13" t="n"/>
      <c r="N86" s="13" t="n"/>
      <c r="O86" s="13" t="n"/>
      <c r="P86" s="27">
        <f>IF(SUM(L86:O86)=0,"",SUM(L86:O86))</f>
        <v/>
      </c>
      <c r="Q86" s="44">
        <f>IF(OR(K86="",K86=0,P86=""),"",P86/K86)</f>
        <v/>
      </c>
    </row>
    <row r="87" hidden="1">
      <c r="B87" s="46" t="n"/>
      <c r="C87" s="13" t="n"/>
      <c r="D87" s="13" t="n"/>
      <c r="E87" s="13" t="n"/>
      <c r="F87" s="13" t="n"/>
      <c r="G87" s="13" t="n"/>
      <c r="H87" s="13" t="n"/>
      <c r="I87" s="13" t="n"/>
      <c r="J87" s="13" t="n"/>
      <c r="K87" s="13" t="n"/>
      <c r="L87" s="13" t="n"/>
      <c r="M87" s="13" t="n"/>
      <c r="N87" s="13" t="n"/>
      <c r="O87" s="13" t="n"/>
      <c r="P87" s="27">
        <f>IF(SUM(L87:O87)=0,"",SUM(L87:O87))</f>
        <v/>
      </c>
      <c r="Q87" s="44">
        <f>IF(OR(K87="",K87=0,P87=""),"",P87/K87)</f>
        <v/>
      </c>
    </row>
    <row r="88" hidden="1">
      <c r="B88" s="46" t="n"/>
      <c r="C88" s="13" t="n"/>
      <c r="D88" s="13" t="n"/>
      <c r="E88" s="13" t="n"/>
      <c r="F88" s="13" t="n"/>
      <c r="G88" s="13" t="n"/>
      <c r="H88" s="13" t="n"/>
      <c r="I88" s="13" t="n"/>
      <c r="J88" s="13" t="n"/>
      <c r="K88" s="13" t="n"/>
      <c r="L88" s="13" t="n"/>
      <c r="M88" s="13" t="n"/>
      <c r="N88" s="13" t="n"/>
      <c r="O88" s="13" t="n"/>
      <c r="P88" s="27">
        <f>IF(SUM(L88:O88)=0,"",SUM(L88:O88))</f>
        <v/>
      </c>
      <c r="Q88" s="44">
        <f>IF(OR(K88="",K88=0,P88=""),"",P88/K88)</f>
        <v/>
      </c>
    </row>
    <row r="89" hidden="1">
      <c r="B89" s="46" t="n"/>
      <c r="C89" s="13" t="n"/>
      <c r="D89" s="13" t="n"/>
      <c r="E89" s="13" t="n"/>
      <c r="F89" s="13" t="n"/>
      <c r="G89" s="13" t="n"/>
      <c r="H89" s="13" t="n"/>
      <c r="I89" s="13" t="n"/>
      <c r="J89" s="13" t="n"/>
      <c r="K89" s="13" t="n"/>
      <c r="L89" s="13" t="n"/>
      <c r="M89" s="13" t="n"/>
      <c r="N89" s="13" t="n"/>
      <c r="O89" s="13" t="n"/>
      <c r="P89" s="27">
        <f>IF(SUM(L89:O89)=0,"",SUM(L89:O89))</f>
        <v/>
      </c>
      <c r="Q89" s="44">
        <f>IF(OR(K89="",K89=0,P89=""),"",P89/K89)</f>
        <v/>
      </c>
    </row>
    <row r="90" hidden="1">
      <c r="B90" s="46" t="n"/>
      <c r="C90" s="13" t="n"/>
      <c r="D90" s="13" t="n"/>
      <c r="E90" s="13" t="n"/>
      <c r="F90" s="13" t="n"/>
      <c r="G90" s="13" t="n"/>
      <c r="H90" s="13" t="n"/>
      <c r="I90" s="13" t="n"/>
      <c r="J90" s="13" t="n"/>
      <c r="K90" s="13" t="n"/>
      <c r="L90" s="13" t="n"/>
      <c r="M90" s="13" t="n"/>
      <c r="N90" s="13" t="n"/>
      <c r="O90" s="13" t="n"/>
      <c r="P90" s="27">
        <f>IF(SUM(L90:O90)=0,"",SUM(L90:O90))</f>
        <v/>
      </c>
      <c r="Q90" s="44">
        <f>IF(OR(K90="",K90=0,P90=""),"",P90/K90)</f>
        <v/>
      </c>
    </row>
    <row r="91" hidden="1">
      <c r="B91" s="46" t="n"/>
      <c r="C91" s="13" t="n"/>
      <c r="D91" s="13" t="n"/>
      <c r="E91" s="13" t="n"/>
      <c r="F91" s="13" t="n"/>
      <c r="G91" s="13" t="n"/>
      <c r="H91" s="13" t="n"/>
      <c r="I91" s="13" t="n"/>
      <c r="J91" s="13" t="n"/>
      <c r="K91" s="13" t="n"/>
      <c r="L91" s="13" t="n"/>
      <c r="M91" s="13" t="n"/>
      <c r="N91" s="13" t="n"/>
      <c r="O91" s="13" t="n"/>
      <c r="P91" s="27">
        <f>IF(SUM(L91:O91)=0,"",SUM(L91:O91))</f>
        <v/>
      </c>
      <c r="Q91" s="44">
        <f>IF(OR(K91="",K91=0,P91=""),"",P91/K91)</f>
        <v/>
      </c>
    </row>
    <row r="92" hidden="1">
      <c r="B92" s="46" t="n"/>
      <c r="C92" s="13" t="n"/>
      <c r="D92" s="13" t="n"/>
      <c r="E92" s="13" t="n"/>
      <c r="F92" s="13" t="n"/>
      <c r="G92" s="13" t="n"/>
      <c r="H92" s="13" t="n"/>
      <c r="I92" s="13" t="n"/>
      <c r="J92" s="13" t="n"/>
      <c r="K92" s="13" t="n"/>
      <c r="L92" s="13" t="n"/>
      <c r="M92" s="13" t="n"/>
      <c r="N92" s="13" t="n"/>
      <c r="O92" s="13" t="n"/>
      <c r="P92" s="27">
        <f>IF(SUM(L92:O92)=0,"",SUM(L92:O92))</f>
        <v/>
      </c>
      <c r="Q92" s="44">
        <f>IF(OR(K92="",K92=0,P92=""),"",P92/K92)</f>
        <v/>
      </c>
    </row>
    <row r="93" hidden="1">
      <c r="B93" s="46" t="n"/>
      <c r="C93" s="13" t="n"/>
      <c r="D93" s="13" t="n"/>
      <c r="E93" s="13" t="n"/>
      <c r="F93" s="13" t="n"/>
      <c r="G93" s="13" t="n"/>
      <c r="H93" s="13" t="n"/>
      <c r="I93" s="13" t="n"/>
      <c r="J93" s="13" t="n"/>
      <c r="K93" s="13" t="n"/>
      <c r="L93" s="13" t="n"/>
      <c r="M93" s="13" t="n"/>
      <c r="N93" s="13" t="n"/>
      <c r="O93" s="13" t="n"/>
      <c r="P93" s="27">
        <f>IF(SUM(L93:O93)=0,"",SUM(L93:O93))</f>
        <v/>
      </c>
      <c r="Q93" s="44">
        <f>IF(OR(K93="",K93=0,P93=""),"",P93/K93)</f>
        <v/>
      </c>
    </row>
    <row r="94" hidden="1">
      <c r="B94" s="46" t="n"/>
      <c r="C94" s="13" t="n"/>
      <c r="D94" s="13" t="n"/>
      <c r="E94" s="13" t="n"/>
      <c r="F94" s="13" t="n"/>
      <c r="G94" s="13" t="n"/>
      <c r="H94" s="13" t="n"/>
      <c r="I94" s="13" t="n"/>
      <c r="J94" s="13" t="n"/>
      <c r="K94" s="13" t="n"/>
      <c r="L94" s="13" t="n"/>
      <c r="M94" s="13" t="n"/>
      <c r="N94" s="13" t="n"/>
      <c r="O94" s="13" t="n"/>
      <c r="P94" s="27">
        <f>IF(SUM(L94:O94)=0,"",SUM(L94:O94))</f>
        <v/>
      </c>
      <c r="Q94" s="44">
        <f>IF(OR(K94="",K94=0,P94=""),"",P94/K94)</f>
        <v/>
      </c>
    </row>
    <row r="95" hidden="1">
      <c r="B95" s="46" t="n"/>
      <c r="C95" s="13" t="n"/>
      <c r="D95" s="13" t="n"/>
      <c r="E95" s="13" t="n"/>
      <c r="F95" s="13" t="n"/>
      <c r="G95" s="13" t="n"/>
      <c r="H95" s="13" t="n"/>
      <c r="I95" s="13" t="n"/>
      <c r="J95" s="13" t="n"/>
      <c r="K95" s="13" t="n"/>
      <c r="L95" s="13" t="n"/>
      <c r="M95" s="13" t="n"/>
      <c r="N95" s="13" t="n"/>
      <c r="O95" s="13" t="n"/>
      <c r="P95" s="27">
        <f>IF(SUM(L95:O95)=0,"",SUM(L95:O95))</f>
        <v/>
      </c>
      <c r="Q95" s="44">
        <f>IF(OR(K95="",K95=0,P95=""),"",P95/K95)</f>
        <v/>
      </c>
    </row>
    <row r="96" hidden="1">
      <c r="B96" s="46" t="n"/>
      <c r="C96" s="13" t="n"/>
      <c r="D96" s="13" t="n"/>
      <c r="E96" s="13" t="n"/>
      <c r="F96" s="13" t="n"/>
      <c r="G96" s="13" t="n"/>
      <c r="H96" s="13" t="n"/>
      <c r="I96" s="13" t="n"/>
      <c r="J96" s="13" t="n"/>
      <c r="K96" s="13" t="n"/>
      <c r="L96" s="13" t="n"/>
      <c r="M96" s="13" t="n"/>
      <c r="N96" s="13" t="n"/>
      <c r="O96" s="13" t="n"/>
      <c r="P96" s="27">
        <f>IF(SUM(L96:O96)=0,"",SUM(L96:O96))</f>
        <v/>
      </c>
      <c r="Q96" s="44">
        <f>IF(OR(K96="",K96=0,P96=""),"",P96/K96)</f>
        <v/>
      </c>
    </row>
    <row r="97" hidden="1">
      <c r="B97" s="46" t="n"/>
      <c r="C97" s="13" t="n"/>
      <c r="D97" s="13" t="n"/>
      <c r="E97" s="13" t="n"/>
      <c r="F97" s="13" t="n"/>
      <c r="G97" s="13" t="n"/>
      <c r="H97" s="13" t="n"/>
      <c r="I97" s="13" t="n"/>
      <c r="J97" s="13" t="n"/>
      <c r="K97" s="13" t="n"/>
      <c r="L97" s="13" t="n"/>
      <c r="M97" s="13" t="n"/>
      <c r="N97" s="13" t="n"/>
      <c r="O97" s="13" t="n"/>
      <c r="P97" s="27">
        <f>IF(SUM(L97:O97)=0,"",SUM(L97:O97))</f>
        <v/>
      </c>
      <c r="Q97" s="44">
        <f>IF(OR(K97="",K97=0,P97=""),"",P97/K97)</f>
        <v/>
      </c>
    </row>
    <row r="98" hidden="1">
      <c r="B98" s="46" t="n"/>
      <c r="C98" s="13" t="n"/>
      <c r="D98" s="13" t="n"/>
      <c r="E98" s="13" t="n"/>
      <c r="F98" s="13" t="n"/>
      <c r="G98" s="13" t="n"/>
      <c r="H98" s="13" t="n"/>
      <c r="I98" s="13" t="n"/>
      <c r="J98" s="13" t="n"/>
      <c r="K98" s="13" t="n"/>
      <c r="L98" s="13" t="n"/>
      <c r="M98" s="13" t="n"/>
      <c r="N98" s="13" t="n"/>
      <c r="O98" s="13" t="n"/>
      <c r="P98" s="27">
        <f>IF(SUM(L98:O98)=0,"",SUM(L98:O98))</f>
        <v/>
      </c>
      <c r="Q98" s="44">
        <f>IF(OR(K98="",K98=0,P98=""),"",P98/K98)</f>
        <v/>
      </c>
    </row>
    <row r="99" hidden="1">
      <c r="B99" s="46" t="n"/>
      <c r="C99" s="13" t="n"/>
      <c r="D99" s="13" t="n"/>
      <c r="E99" s="13" t="n"/>
      <c r="F99" s="13" t="n"/>
      <c r="G99" s="13" t="n"/>
      <c r="H99" s="13" t="n"/>
      <c r="I99" s="13" t="n"/>
      <c r="J99" s="13" t="n"/>
      <c r="K99" s="13" t="n"/>
      <c r="L99" s="13" t="n"/>
      <c r="M99" s="13" t="n"/>
      <c r="N99" s="13" t="n"/>
      <c r="O99" s="13" t="n"/>
      <c r="P99" s="27">
        <f>IF(SUM(L99:O99)=0,"",SUM(L99:O99))</f>
        <v/>
      </c>
      <c r="Q99" s="44">
        <f>IF(OR(K99="",K99=0,P99=""),"",P99/K99)</f>
        <v/>
      </c>
    </row>
    <row r="100" hidden="1">
      <c r="B100" s="46" t="n"/>
      <c r="C100" s="13" t="n"/>
      <c r="D100" s="13" t="n"/>
      <c r="E100" s="13" t="n"/>
      <c r="F100" s="13" t="n"/>
      <c r="G100" s="13" t="n"/>
      <c r="H100" s="13" t="n"/>
      <c r="I100" s="13" t="n"/>
      <c r="J100" s="13" t="n"/>
      <c r="K100" s="13" t="n"/>
      <c r="L100" s="13" t="n"/>
      <c r="M100" s="13" t="n"/>
      <c r="N100" s="13" t="n"/>
      <c r="O100" s="13" t="n"/>
      <c r="P100" s="27">
        <f>IF(SUM(L100:O100)=0,"",SUM(L100:O100))</f>
        <v/>
      </c>
      <c r="Q100" s="44">
        <f>IF(OR(K100="",K100=0,P100=""),"",P100/K100)</f>
        <v/>
      </c>
    </row>
    <row r="101" hidden="1">
      <c r="B101" s="46" t="n"/>
      <c r="C101" s="13" t="n"/>
      <c r="D101" s="13" t="n"/>
      <c r="E101" s="13" t="n"/>
      <c r="F101" s="13" t="n"/>
      <c r="G101" s="13" t="n"/>
      <c r="H101" s="13" t="n"/>
      <c r="I101" s="13" t="n"/>
      <c r="J101" s="13" t="n"/>
      <c r="K101" s="13" t="n"/>
      <c r="L101" s="13" t="n"/>
      <c r="M101" s="13" t="n"/>
      <c r="N101" s="13" t="n"/>
      <c r="O101" s="13" t="n"/>
      <c r="P101" s="27">
        <f>IF(SUM(L101:O101)=0,"",SUM(L101:O101))</f>
        <v/>
      </c>
      <c r="Q101" s="44">
        <f>IF(OR(K101="",K101=0,P101=""),"",P101/K101)</f>
        <v/>
      </c>
    </row>
    <row r="102" hidden="1">
      <c r="B102" s="46" t="n"/>
      <c r="C102" s="13" t="n"/>
      <c r="D102" s="13" t="n"/>
      <c r="E102" s="13" t="n"/>
      <c r="F102" s="13" t="n"/>
      <c r="G102" s="13" t="n"/>
      <c r="H102" s="13" t="n"/>
      <c r="I102" s="13" t="n"/>
      <c r="J102" s="13" t="n"/>
      <c r="K102" s="13" t="n"/>
      <c r="L102" s="13" t="n"/>
      <c r="M102" s="13" t="n"/>
      <c r="N102" s="13" t="n"/>
      <c r="O102" s="13" t="n"/>
      <c r="P102" s="27">
        <f>IF(SUM(L102:O102)=0,"",SUM(L102:O102))</f>
        <v/>
      </c>
      <c r="Q102" s="44">
        <f>IF(OR(K102="",K102=0,P102=""),"",P102/K102)</f>
        <v/>
      </c>
    </row>
    <row r="103" hidden="1">
      <c r="B103" s="46" t="n"/>
      <c r="C103" s="13" t="n"/>
      <c r="D103" s="13" t="n"/>
      <c r="E103" s="13" t="n"/>
      <c r="F103" s="13" t="n"/>
      <c r="G103" s="13" t="n"/>
      <c r="H103" s="13" t="n"/>
      <c r="I103" s="13" t="n"/>
      <c r="J103" s="13" t="n"/>
      <c r="K103" s="13" t="n"/>
      <c r="L103" s="13" t="n"/>
      <c r="M103" s="13" t="n"/>
      <c r="N103" s="13" t="n"/>
      <c r="O103" s="13" t="n"/>
      <c r="P103" s="27">
        <f>IF(SUM(L103:O103)=0,"",SUM(L103:O103))</f>
        <v/>
      </c>
      <c r="Q103" s="44">
        <f>IF(OR(K103="",K103=0,P103=""),"",P103/K103)</f>
        <v/>
      </c>
    </row>
    <row r="104" hidden="1">
      <c r="B104" s="46" t="n"/>
      <c r="C104" s="13" t="n"/>
      <c r="D104" s="13" t="n"/>
      <c r="E104" s="13" t="n"/>
      <c r="F104" s="13" t="n"/>
      <c r="G104" s="13" t="n"/>
      <c r="H104" s="13" t="n"/>
      <c r="I104" s="13" t="n"/>
      <c r="J104" s="13" t="n"/>
      <c r="K104" s="13" t="n"/>
      <c r="L104" s="13" t="n"/>
      <c r="M104" s="13" t="n"/>
      <c r="N104" s="13" t="n"/>
      <c r="O104" s="13" t="n"/>
      <c r="P104" s="27">
        <f>IF(SUM(L104:O104)=0,"",SUM(L104:O104))</f>
        <v/>
      </c>
      <c r="Q104" s="44">
        <f>IF(OR(K104="",K104=0,P104=""),"",P104/K104)</f>
        <v/>
      </c>
    </row>
    <row r="105" hidden="1">
      <c r="B105" s="46" t="n"/>
      <c r="C105" s="13" t="n"/>
      <c r="D105" s="13" t="n"/>
      <c r="E105" s="13" t="n"/>
      <c r="F105" s="13" t="n"/>
      <c r="G105" s="13" t="n"/>
      <c r="H105" s="13" t="n"/>
      <c r="I105" s="13" t="n"/>
      <c r="J105" s="13" t="n"/>
      <c r="K105" s="13" t="n"/>
      <c r="L105" s="13" t="n"/>
      <c r="M105" s="13" t="n"/>
      <c r="N105" s="13" t="n"/>
      <c r="O105" s="13" t="n"/>
      <c r="P105" s="27">
        <f>IF(SUM(L105:O105)=0,"",SUM(L105:O105))</f>
        <v/>
      </c>
      <c r="Q105" s="44">
        <f>IF(OR(K105="",K105=0,P105=""),"",P105/K105)</f>
        <v/>
      </c>
    </row>
    <row r="106" hidden="1">
      <c r="B106" s="46" t="n"/>
      <c r="C106" s="13" t="n"/>
      <c r="D106" s="13" t="n"/>
      <c r="E106" s="13" t="n"/>
      <c r="F106" s="13" t="n"/>
      <c r="G106" s="13" t="n"/>
      <c r="H106" s="13" t="n"/>
      <c r="I106" s="13" t="n"/>
      <c r="J106" s="13" t="n"/>
      <c r="K106" s="13" t="n"/>
      <c r="L106" s="13" t="n"/>
      <c r="M106" s="13" t="n"/>
      <c r="N106" s="13" t="n"/>
      <c r="O106" s="13" t="n"/>
      <c r="P106" s="27">
        <f>IF(SUM(L106:O106)=0,"",SUM(L106:O106))</f>
        <v/>
      </c>
      <c r="Q106" s="44">
        <f>IF(OR(K106="",K106=0,P106=""),"",P106/K106)</f>
        <v/>
      </c>
    </row>
    <row r="107" hidden="1">
      <c r="B107" s="46" t="n"/>
      <c r="C107" s="13" t="n"/>
      <c r="D107" s="13" t="n"/>
      <c r="E107" s="13" t="n"/>
      <c r="F107" s="13" t="n"/>
      <c r="G107" s="13" t="n"/>
      <c r="H107" s="13" t="n"/>
      <c r="I107" s="13" t="n"/>
      <c r="J107" s="13" t="n"/>
      <c r="K107" s="13" t="n"/>
      <c r="L107" s="13" t="n"/>
      <c r="M107" s="13" t="n"/>
      <c r="N107" s="13" t="n"/>
      <c r="O107" s="13" t="n"/>
      <c r="P107" s="27">
        <f>IF(SUM(L107:O107)=0,"",SUM(L107:O107))</f>
        <v/>
      </c>
      <c r="Q107" s="44">
        <f>IF(OR(K107="",K107=0,P107=""),"",P107/K107)</f>
        <v/>
      </c>
    </row>
    <row r="108" hidden="1">
      <c r="B108" s="46" t="n"/>
      <c r="C108" s="13" t="n"/>
      <c r="D108" s="13" t="n"/>
      <c r="E108" s="13" t="n"/>
      <c r="F108" s="13" t="n"/>
      <c r="G108" s="13" t="n"/>
      <c r="H108" s="13" t="n"/>
      <c r="I108" s="13" t="n"/>
      <c r="J108" s="13" t="n"/>
      <c r="K108" s="13" t="n"/>
      <c r="L108" s="13" t="n"/>
      <c r="M108" s="13" t="n"/>
      <c r="N108" s="13" t="n"/>
      <c r="O108" s="13" t="n"/>
      <c r="P108" s="27">
        <f>IF(SUM(L108:O108)=0,"",SUM(L108:O108))</f>
        <v/>
      </c>
      <c r="Q108" s="44">
        <f>IF(OR(K108="",K108=0,P108=""),"",P108/K108)</f>
        <v/>
      </c>
    </row>
    <row r="109" hidden="1">
      <c r="B109" s="46" t="n"/>
      <c r="C109" s="13" t="n"/>
      <c r="D109" s="13" t="n"/>
      <c r="E109" s="13" t="n"/>
      <c r="F109" s="13" t="n"/>
      <c r="G109" s="13" t="n"/>
      <c r="H109" s="13" t="n"/>
      <c r="I109" s="13" t="n"/>
      <c r="J109" s="13" t="n"/>
      <c r="K109" s="13" t="n"/>
      <c r="L109" s="13" t="n"/>
      <c r="M109" s="13" t="n"/>
      <c r="N109" s="13" t="n"/>
      <c r="O109" s="13" t="n"/>
      <c r="P109" s="27">
        <f>IF(SUM(L109:O109)=0,"",SUM(L109:O109))</f>
        <v/>
      </c>
      <c r="Q109" s="44">
        <f>IF(OR(K109="",K109=0,P109=""),"",P109/K109)</f>
        <v/>
      </c>
    </row>
    <row r="110" hidden="1">
      <c r="B110" s="46" t="n"/>
      <c r="C110" s="13" t="n"/>
      <c r="D110" s="13" t="n"/>
      <c r="E110" s="13" t="n"/>
      <c r="F110" s="13" t="n"/>
      <c r="G110" s="13" t="n"/>
      <c r="H110" s="13" t="n"/>
      <c r="I110" s="13" t="n"/>
      <c r="J110" s="13" t="n"/>
      <c r="K110" s="13" t="n"/>
      <c r="L110" s="13" t="n"/>
      <c r="M110" s="13" t="n"/>
      <c r="N110" s="13" t="n"/>
      <c r="O110" s="13" t="n"/>
      <c r="P110" s="27">
        <f>IF(SUM(L110:O110)=0,"",SUM(L110:O110))</f>
        <v/>
      </c>
      <c r="Q110" s="44">
        <f>IF(OR(K110="",K110=0,P110=""),"",P110/K110)</f>
        <v/>
      </c>
    </row>
    <row r="111" hidden="1">
      <c r="B111" s="46" t="n"/>
      <c r="C111" s="13" t="n"/>
      <c r="D111" s="13" t="n"/>
      <c r="E111" s="13" t="n"/>
      <c r="F111" s="13" t="n"/>
      <c r="G111" s="13" t="n"/>
      <c r="H111" s="13" t="n"/>
      <c r="I111" s="13" t="n"/>
      <c r="J111" s="13" t="n"/>
      <c r="K111" s="13" t="n"/>
      <c r="L111" s="13" t="n"/>
      <c r="M111" s="13" t="n"/>
      <c r="N111" s="13" t="n"/>
      <c r="O111" s="13" t="n"/>
      <c r="P111" s="27">
        <f>IF(SUM(L111:O111)=0,"",SUM(L111:O111))</f>
        <v/>
      </c>
      <c r="Q111" s="44">
        <f>IF(OR(K111="",K111=0,P111=""),"",P111/K111)</f>
        <v/>
      </c>
    </row>
    <row r="112" hidden="1">
      <c r="B112" s="46" t="n"/>
      <c r="C112" s="13" t="n"/>
      <c r="D112" s="13" t="n"/>
      <c r="E112" s="13" t="n"/>
      <c r="F112" s="13" t="n"/>
      <c r="G112" s="13" t="n"/>
      <c r="H112" s="13" t="n"/>
      <c r="I112" s="13" t="n"/>
      <c r="J112" s="13" t="n"/>
      <c r="K112" s="13" t="n"/>
      <c r="L112" s="13" t="n"/>
      <c r="M112" s="13" t="n"/>
      <c r="N112" s="13" t="n"/>
      <c r="O112" s="13" t="n"/>
      <c r="P112" s="27">
        <f>IF(SUM(L112:O112)=0,"",SUM(L112:O112))</f>
        <v/>
      </c>
      <c r="Q112" s="44">
        <f>IF(OR(K112="",K112=0,P112=""),"",P112/K112)</f>
        <v/>
      </c>
    </row>
    <row r="113" hidden="1">
      <c r="B113" s="46" t="n"/>
      <c r="C113" s="13" t="n"/>
      <c r="D113" s="13" t="n"/>
      <c r="E113" s="13" t="n"/>
      <c r="F113" s="13" t="n"/>
      <c r="G113" s="13" t="n"/>
      <c r="H113" s="13" t="n"/>
      <c r="I113" s="13" t="n"/>
      <c r="J113" s="13" t="n"/>
      <c r="K113" s="13" t="n"/>
      <c r="L113" s="13" t="n"/>
      <c r="M113" s="13" t="n"/>
      <c r="N113" s="13" t="n"/>
      <c r="O113" s="13" t="n"/>
      <c r="P113" s="27">
        <f>IF(SUM(L113:O113)=0,"",SUM(L113:O113))</f>
        <v/>
      </c>
      <c r="Q113" s="44">
        <f>IF(OR(K113="",K113=0,P113=""),"",P113/K113)</f>
        <v/>
      </c>
    </row>
    <row r="114" hidden="1">
      <c r="B114" s="46" t="n"/>
      <c r="C114" s="13" t="n"/>
      <c r="D114" s="13" t="n"/>
      <c r="E114" s="13" t="n"/>
      <c r="F114" s="13" t="n"/>
      <c r="G114" s="13" t="n"/>
      <c r="H114" s="13" t="n"/>
      <c r="I114" s="13" t="n"/>
      <c r="J114" s="13" t="n"/>
      <c r="K114" s="13" t="n"/>
      <c r="L114" s="13" t="n"/>
      <c r="M114" s="13" t="n"/>
      <c r="N114" s="13" t="n"/>
      <c r="O114" s="13" t="n"/>
      <c r="P114" s="27">
        <f>IF(SUM(L114:O114)=0,"",SUM(L114:O114))</f>
        <v/>
      </c>
      <c r="Q114" s="44">
        <f>IF(OR(K114="",K114=0,P114=""),"",P114/K114)</f>
        <v/>
      </c>
    </row>
    <row r="115" hidden="1">
      <c r="B115" s="46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27">
        <f>IF(SUM(L115:O115)=0,"",SUM(L115:O115))</f>
        <v/>
      </c>
      <c r="Q115" s="44">
        <f>IF(OR(K115="",K115=0,P115=""),"",P115/K115)</f>
        <v/>
      </c>
    </row>
    <row r="116" hidden="1">
      <c r="B116" s="46" t="n"/>
      <c r="C116" s="13" t="n"/>
      <c r="D116" s="13" t="n"/>
      <c r="E116" s="13" t="n"/>
      <c r="F116" s="13" t="n"/>
      <c r="G116" s="13" t="n"/>
      <c r="H116" s="13" t="n"/>
      <c r="I116" s="13" t="n"/>
      <c r="J116" s="13" t="n"/>
      <c r="K116" s="13" t="n"/>
      <c r="L116" s="13" t="n"/>
      <c r="M116" s="13" t="n"/>
      <c r="N116" s="13" t="n"/>
      <c r="O116" s="13" t="n"/>
      <c r="P116" s="27">
        <f>IF(SUM(L116:O116)=0,"",SUM(L116:O116))</f>
        <v/>
      </c>
      <c r="Q116" s="44">
        <f>IF(OR(K116="",K116=0,P116=""),"",P116/K116)</f>
        <v/>
      </c>
    </row>
    <row r="117" hidden="1">
      <c r="B117" s="46" t="n"/>
      <c r="C117" s="13" t="n"/>
      <c r="D117" s="13" t="n"/>
      <c r="E117" s="13" t="n"/>
      <c r="F117" s="13" t="n"/>
      <c r="G117" s="13" t="n"/>
      <c r="H117" s="13" t="n"/>
      <c r="I117" s="13" t="n"/>
      <c r="J117" s="13" t="n"/>
      <c r="K117" s="13" t="n"/>
      <c r="L117" s="13" t="n"/>
      <c r="M117" s="13" t="n"/>
      <c r="N117" s="13" t="n"/>
      <c r="O117" s="13" t="n"/>
      <c r="P117" s="27">
        <f>IF(SUM(L117:O117)=0,"",SUM(L117:O117))</f>
        <v/>
      </c>
      <c r="Q117" s="44">
        <f>IF(OR(K117="",K117=0,P117=""),"",P117/K117)</f>
        <v/>
      </c>
    </row>
    <row r="118" hidden="1">
      <c r="B118" s="46" t="n"/>
      <c r="C118" s="13" t="n"/>
      <c r="D118" s="13" t="n"/>
      <c r="E118" s="13" t="n"/>
      <c r="F118" s="13" t="n"/>
      <c r="G118" s="13" t="n"/>
      <c r="H118" s="13" t="n"/>
      <c r="I118" s="13" t="n"/>
      <c r="J118" s="13" t="n"/>
      <c r="K118" s="13" t="n"/>
      <c r="L118" s="13" t="n"/>
      <c r="M118" s="13" t="n"/>
      <c r="N118" s="13" t="n"/>
      <c r="O118" s="13" t="n"/>
      <c r="P118" s="27">
        <f>IF(SUM(L118:O118)=0,"",SUM(L118:O118))</f>
        <v/>
      </c>
      <c r="Q118" s="44">
        <f>IF(OR(K118="",K118=0,P118=""),"",P118/K118)</f>
        <v/>
      </c>
    </row>
    <row r="119" hidden="1">
      <c r="B119" s="46" t="n"/>
      <c r="C119" s="13" t="n"/>
      <c r="D119" s="13" t="n"/>
      <c r="E119" s="13" t="n"/>
      <c r="F119" s="13" t="n"/>
      <c r="G119" s="13" t="n"/>
      <c r="H119" s="13" t="n"/>
      <c r="I119" s="13" t="n"/>
      <c r="J119" s="13" t="n"/>
      <c r="K119" s="13" t="n"/>
      <c r="L119" s="13" t="n"/>
      <c r="M119" s="13" t="n"/>
      <c r="N119" s="13" t="n"/>
      <c r="O119" s="13" t="n"/>
      <c r="P119" s="27">
        <f>IF(SUM(L119:O119)=0,"",SUM(L119:O119))</f>
        <v/>
      </c>
      <c r="Q119" s="44">
        <f>IF(OR(K119="",K119=0,P119=""),"",P119/K119)</f>
        <v/>
      </c>
    </row>
    <row r="120" hidden="1">
      <c r="B120" s="46" t="n"/>
      <c r="C120" s="13" t="n"/>
      <c r="D120" s="13" t="n"/>
      <c r="E120" s="13" t="n"/>
      <c r="F120" s="13" t="n"/>
      <c r="G120" s="13" t="n"/>
      <c r="H120" s="13" t="n"/>
      <c r="I120" s="13" t="n"/>
      <c r="J120" s="13" t="n"/>
      <c r="K120" s="13" t="n"/>
      <c r="L120" s="13" t="n"/>
      <c r="M120" s="13" t="n"/>
      <c r="N120" s="13" t="n"/>
      <c r="O120" s="13" t="n"/>
      <c r="P120" s="27">
        <f>IF(SUM(L120:O120)=0,"",SUM(L120:O120))</f>
        <v/>
      </c>
      <c r="Q120" s="44">
        <f>IF(OR(K120="",K120=0,P120=""),"",P120/K120)</f>
        <v/>
      </c>
    </row>
    <row r="121" hidden="1">
      <c r="B121" s="46" t="n"/>
      <c r="C121" s="13" t="n"/>
      <c r="D121" s="13" t="n"/>
      <c r="E121" s="13" t="n"/>
      <c r="F121" s="13" t="n"/>
      <c r="G121" s="13" t="n"/>
      <c r="H121" s="13" t="n"/>
      <c r="I121" s="13" t="n"/>
      <c r="J121" s="13" t="n"/>
      <c r="K121" s="13" t="n"/>
      <c r="L121" s="13" t="n"/>
      <c r="M121" s="13" t="n"/>
      <c r="N121" s="13" t="n"/>
      <c r="O121" s="13" t="n"/>
      <c r="P121" s="27">
        <f>IF(SUM(L121:O121)=0,"",SUM(L121:O121))</f>
        <v/>
      </c>
      <c r="Q121" s="44">
        <f>IF(OR(K121="",K121=0,P121=""),"",P121/K121)</f>
        <v/>
      </c>
    </row>
    <row r="122" hidden="1">
      <c r="B122" s="46" t="n"/>
      <c r="C122" s="13" t="n"/>
      <c r="D122" s="13" t="n"/>
      <c r="E122" s="13" t="n"/>
      <c r="F122" s="13" t="n"/>
      <c r="G122" s="13" t="n"/>
      <c r="H122" s="13" t="n"/>
      <c r="I122" s="13" t="n"/>
      <c r="J122" s="13" t="n"/>
      <c r="K122" s="13" t="n"/>
      <c r="L122" s="13" t="n"/>
      <c r="M122" s="13" t="n"/>
      <c r="N122" s="13" t="n"/>
      <c r="O122" s="13" t="n"/>
      <c r="P122" s="27">
        <f>IF(SUM(L122:O122)=0,"",SUM(L122:O122))</f>
        <v/>
      </c>
      <c r="Q122" s="44">
        <f>IF(OR(K122="",K122=0,P122=""),"",P122/K122)</f>
        <v/>
      </c>
    </row>
    <row r="123" hidden="1">
      <c r="B123" s="46" t="n"/>
      <c r="C123" s="13" t="n"/>
      <c r="D123" s="13" t="n"/>
      <c r="E123" s="13" t="n"/>
      <c r="F123" s="13" t="n"/>
      <c r="G123" s="13" t="n"/>
      <c r="H123" s="13" t="n"/>
      <c r="I123" s="13" t="n"/>
      <c r="J123" s="13" t="n"/>
      <c r="K123" s="13" t="n"/>
      <c r="L123" s="13" t="n"/>
      <c r="M123" s="13" t="n"/>
      <c r="N123" s="13" t="n"/>
      <c r="O123" s="13" t="n"/>
      <c r="P123" s="27">
        <f>IF(SUM(L123:O123)=0,"",SUM(L123:O123))</f>
        <v/>
      </c>
      <c r="Q123" s="44">
        <f>IF(OR(K123="",K123=0,P123=""),"",P123/K123)</f>
        <v/>
      </c>
    </row>
    <row r="124" hidden="1">
      <c r="B124" s="46" t="n"/>
      <c r="C124" s="13" t="n"/>
      <c r="D124" s="13" t="n"/>
      <c r="E124" s="13" t="n"/>
      <c r="F124" s="13" t="n"/>
      <c r="G124" s="13" t="n"/>
      <c r="H124" s="13" t="n"/>
      <c r="I124" s="13" t="n"/>
      <c r="J124" s="13" t="n"/>
      <c r="K124" s="13" t="n"/>
      <c r="L124" s="13" t="n"/>
      <c r="M124" s="13" t="n"/>
      <c r="N124" s="13" t="n"/>
      <c r="O124" s="13" t="n"/>
      <c r="P124" s="27">
        <f>IF(SUM(L124:O124)=0,"",SUM(L124:O124))</f>
        <v/>
      </c>
      <c r="Q124" s="44">
        <f>IF(OR(K124="",K124=0,P124=""),"",P124/K124)</f>
        <v/>
      </c>
    </row>
    <row r="125" hidden="1">
      <c r="B125" s="46" t="n"/>
      <c r="C125" s="13" t="n"/>
      <c r="D125" s="13" t="n"/>
      <c r="E125" s="13" t="n"/>
      <c r="F125" s="13" t="n"/>
      <c r="G125" s="13" t="n"/>
      <c r="H125" s="13" t="n"/>
      <c r="I125" s="13" t="n"/>
      <c r="J125" s="13" t="n"/>
      <c r="K125" s="13" t="n"/>
      <c r="L125" s="13" t="n"/>
      <c r="M125" s="13" t="n"/>
      <c r="N125" s="13" t="n"/>
      <c r="O125" s="13" t="n"/>
      <c r="P125" s="27">
        <f>IF(SUM(L125:O125)=0,"",SUM(L125:O125))</f>
        <v/>
      </c>
      <c r="Q125" s="44">
        <f>IF(OR(K125="",K125=0,P125=""),"",P125/K125)</f>
        <v/>
      </c>
    </row>
    <row r="126" hidden="1">
      <c r="B126" s="46" t="n"/>
      <c r="C126" s="13" t="n"/>
      <c r="D126" s="13" t="n"/>
      <c r="E126" s="13" t="n"/>
      <c r="F126" s="13" t="n"/>
      <c r="G126" s="13" t="n"/>
      <c r="H126" s="13" t="n"/>
      <c r="I126" s="13" t="n"/>
      <c r="J126" s="13" t="n"/>
      <c r="K126" s="13" t="n"/>
      <c r="L126" s="13" t="n"/>
      <c r="M126" s="13" t="n"/>
      <c r="N126" s="13" t="n"/>
      <c r="O126" s="13" t="n"/>
      <c r="P126" s="27">
        <f>IF(SUM(L126:O126)=0,"",SUM(L126:O126))</f>
        <v/>
      </c>
      <c r="Q126" s="44">
        <f>IF(OR(K126="",K126=0,P126=""),"",P126/K126)</f>
        <v/>
      </c>
    </row>
    <row r="127" hidden="1">
      <c r="B127" s="46" t="n"/>
      <c r="C127" s="13" t="n"/>
      <c r="D127" s="13" t="n"/>
      <c r="E127" s="13" t="n"/>
      <c r="F127" s="13" t="n"/>
      <c r="G127" s="13" t="n"/>
      <c r="H127" s="13" t="n"/>
      <c r="I127" s="13" t="n"/>
      <c r="J127" s="13" t="n"/>
      <c r="K127" s="13" t="n"/>
      <c r="L127" s="13" t="n"/>
      <c r="M127" s="13" t="n"/>
      <c r="N127" s="13" t="n"/>
      <c r="O127" s="13" t="n"/>
      <c r="P127" s="27">
        <f>IF(SUM(L127:O127)=0,"",SUM(L127:O127))</f>
        <v/>
      </c>
      <c r="Q127" s="44">
        <f>IF(OR(K127="",K127=0,P127=""),"",P127/K127)</f>
        <v/>
      </c>
    </row>
    <row r="128" hidden="1">
      <c r="B128" s="46" t="n"/>
      <c r="C128" s="13" t="n"/>
      <c r="D128" s="13" t="n"/>
      <c r="E128" s="13" t="n"/>
      <c r="F128" s="13" t="n"/>
      <c r="G128" s="13" t="n"/>
      <c r="H128" s="13" t="n"/>
      <c r="I128" s="13" t="n"/>
      <c r="J128" s="13" t="n"/>
      <c r="K128" s="13" t="n"/>
      <c r="L128" s="13" t="n"/>
      <c r="M128" s="13" t="n"/>
      <c r="N128" s="13" t="n"/>
      <c r="O128" s="13" t="n"/>
      <c r="P128" s="27">
        <f>IF(SUM(L128:O128)=0,"",SUM(L128:O128))</f>
        <v/>
      </c>
      <c r="Q128" s="44">
        <f>IF(OR(K128="",K128=0,P128=""),"",P128/K128)</f>
        <v/>
      </c>
    </row>
    <row r="129" hidden="1">
      <c r="B129" s="46" t="n"/>
      <c r="C129" s="13" t="n"/>
      <c r="D129" s="13" t="n"/>
      <c r="E129" s="13" t="n"/>
      <c r="F129" s="13" t="n"/>
      <c r="G129" s="13" t="n"/>
      <c r="H129" s="13" t="n"/>
      <c r="I129" s="13" t="n"/>
      <c r="J129" s="13" t="n"/>
      <c r="K129" s="13" t="n"/>
      <c r="L129" s="13" t="n"/>
      <c r="M129" s="13" t="n"/>
      <c r="N129" s="13" t="n"/>
      <c r="O129" s="13" t="n"/>
      <c r="P129" s="27">
        <f>IF(SUM(L129:O129)=0,"",SUM(L129:O129))</f>
        <v/>
      </c>
      <c r="Q129" s="44">
        <f>IF(OR(K129="",K129=0,P129=""),"",P129/K129)</f>
        <v/>
      </c>
    </row>
    <row r="130" hidden="1">
      <c r="B130" s="46" t="n"/>
      <c r="C130" s="13" t="n"/>
      <c r="D130" s="13" t="n"/>
      <c r="E130" s="13" t="n"/>
      <c r="F130" s="13" t="n"/>
      <c r="G130" s="13" t="n"/>
      <c r="H130" s="13" t="n"/>
      <c r="I130" s="13" t="n"/>
      <c r="J130" s="13" t="n"/>
      <c r="K130" s="13" t="n"/>
      <c r="L130" s="13" t="n"/>
      <c r="M130" s="13" t="n"/>
      <c r="N130" s="13" t="n"/>
      <c r="O130" s="13" t="n"/>
      <c r="P130" s="27">
        <f>IF(SUM(L130:O130)=0,"",SUM(L130:O130))</f>
        <v/>
      </c>
      <c r="Q130" s="44">
        <f>IF(OR(K130="",K130=0,P130=""),"",P130/K130)</f>
        <v/>
      </c>
    </row>
    <row r="131" hidden="1">
      <c r="B131" s="46" t="n"/>
      <c r="C131" s="13" t="n"/>
      <c r="D131" s="13" t="n"/>
      <c r="E131" s="13" t="n"/>
      <c r="F131" s="13" t="n"/>
      <c r="G131" s="13" t="n"/>
      <c r="H131" s="13" t="n"/>
      <c r="I131" s="13" t="n"/>
      <c r="J131" s="13" t="n"/>
      <c r="K131" s="13" t="n"/>
      <c r="L131" s="13" t="n"/>
      <c r="M131" s="13" t="n"/>
      <c r="N131" s="13" t="n"/>
      <c r="O131" s="13" t="n"/>
      <c r="P131" s="27">
        <f>IF(SUM(L131:O131)=0,"",SUM(L131:O131))</f>
        <v/>
      </c>
      <c r="Q131" s="44">
        <f>IF(OR(K131="",K131=0,P131=""),"",P131/K131)</f>
        <v/>
      </c>
    </row>
    <row r="132" hidden="1">
      <c r="B132" s="46" t="n"/>
      <c r="C132" s="13" t="n"/>
      <c r="D132" s="13" t="n"/>
      <c r="E132" s="13" t="n"/>
      <c r="F132" s="13" t="n"/>
      <c r="G132" s="13" t="n"/>
      <c r="H132" s="13" t="n"/>
      <c r="I132" s="13" t="n"/>
      <c r="J132" s="13" t="n"/>
      <c r="K132" s="13" t="n"/>
      <c r="L132" s="13" t="n"/>
      <c r="M132" s="13" t="n"/>
      <c r="N132" s="13" t="n"/>
      <c r="O132" s="13" t="n"/>
      <c r="P132" s="27">
        <f>IF(SUM(L132:O132)=0,"",SUM(L132:O132))</f>
        <v/>
      </c>
      <c r="Q132" s="44">
        <f>IF(OR(K132="",K132=0,P132=""),"",P132/K132)</f>
        <v/>
      </c>
    </row>
    <row r="133" hidden="1">
      <c r="B133" s="46" t="n"/>
      <c r="C133" s="13" t="n"/>
      <c r="D133" s="13" t="n"/>
      <c r="E133" s="13" t="n"/>
      <c r="F133" s="13" t="n"/>
      <c r="G133" s="13" t="n"/>
      <c r="H133" s="13" t="n"/>
      <c r="I133" s="13" t="n"/>
      <c r="J133" s="13" t="n"/>
      <c r="K133" s="13" t="n"/>
      <c r="L133" s="13" t="n"/>
      <c r="M133" s="13" t="n"/>
      <c r="N133" s="13" t="n"/>
      <c r="O133" s="13" t="n"/>
      <c r="P133" s="27">
        <f>IF(SUM(L133:O133)=0,"",SUM(L133:O133))</f>
        <v/>
      </c>
      <c r="Q133" s="44">
        <f>IF(OR(K133="",K133=0,P133=""),"",P133/K133)</f>
        <v/>
      </c>
    </row>
    <row r="134" hidden="1">
      <c r="B134" s="46" t="n"/>
      <c r="C134" s="13" t="n"/>
      <c r="D134" s="13" t="n"/>
      <c r="E134" s="13" t="n"/>
      <c r="F134" s="13" t="n"/>
      <c r="G134" s="13" t="n"/>
      <c r="H134" s="13" t="n"/>
      <c r="I134" s="13" t="n"/>
      <c r="J134" s="13" t="n"/>
      <c r="K134" s="13" t="n"/>
      <c r="L134" s="13" t="n"/>
      <c r="M134" s="13" t="n"/>
      <c r="N134" s="13" t="n"/>
      <c r="O134" s="13" t="n"/>
      <c r="P134" s="27">
        <f>IF(SUM(L134:O134)=0,"",SUM(L134:O134))</f>
        <v/>
      </c>
      <c r="Q134" s="44">
        <f>IF(OR(K134="",K134=0,P134=""),"",P134/K134)</f>
        <v/>
      </c>
    </row>
    <row r="135" hidden="1">
      <c r="B135" s="46" t="n"/>
      <c r="C135" s="13" t="n"/>
      <c r="D135" s="13" t="n"/>
      <c r="E135" s="13" t="n"/>
      <c r="F135" s="13" t="n"/>
      <c r="G135" s="13" t="n"/>
      <c r="H135" s="13" t="n"/>
      <c r="I135" s="13" t="n"/>
      <c r="J135" s="13" t="n"/>
      <c r="K135" s="13" t="n"/>
      <c r="L135" s="13" t="n"/>
      <c r="M135" s="13" t="n"/>
      <c r="N135" s="13" t="n"/>
      <c r="O135" s="13" t="n"/>
      <c r="P135" s="27">
        <f>IF(SUM(L135:O135)=0,"",SUM(L135:O135))</f>
        <v/>
      </c>
      <c r="Q135" s="44">
        <f>IF(OR(K135="",K135=0,P135=""),"",P135/K135)</f>
        <v/>
      </c>
    </row>
    <row r="136" hidden="1">
      <c r="B136" s="46" t="n"/>
      <c r="C136" s="13" t="n"/>
      <c r="D136" s="13" t="n"/>
      <c r="E136" s="13" t="n"/>
      <c r="F136" s="13" t="n"/>
      <c r="G136" s="13" t="n"/>
      <c r="H136" s="13" t="n"/>
      <c r="I136" s="13" t="n"/>
      <c r="J136" s="13" t="n"/>
      <c r="K136" s="13" t="n"/>
      <c r="L136" s="13" t="n"/>
      <c r="M136" s="13" t="n"/>
      <c r="N136" s="13" t="n"/>
      <c r="O136" s="13" t="n"/>
      <c r="P136" s="27">
        <f>IF(SUM(L136:O136)=0,"",SUM(L136:O136))</f>
        <v/>
      </c>
      <c r="Q136" s="44">
        <f>IF(OR(K136="",K136=0,P136=""),"",P136/K136)</f>
        <v/>
      </c>
    </row>
    <row r="137" hidden="1">
      <c r="B137" s="46" t="n"/>
      <c r="C137" s="13" t="n"/>
      <c r="D137" s="13" t="n"/>
      <c r="E137" s="13" t="n"/>
      <c r="F137" s="13" t="n"/>
      <c r="G137" s="13" t="n"/>
      <c r="H137" s="13" t="n"/>
      <c r="I137" s="13" t="n"/>
      <c r="J137" s="13" t="n"/>
      <c r="K137" s="13" t="n"/>
      <c r="L137" s="13" t="n"/>
      <c r="M137" s="13" t="n"/>
      <c r="N137" s="13" t="n"/>
      <c r="O137" s="13" t="n"/>
      <c r="P137" s="27">
        <f>IF(SUM(L137:O137)=0,"",SUM(L137:O137))</f>
        <v/>
      </c>
      <c r="Q137" s="44">
        <f>IF(OR(K137="",K137=0,P137=""),"",P137/K137)</f>
        <v/>
      </c>
    </row>
    <row r="138" hidden="1">
      <c r="B138" s="46" t="n"/>
      <c r="C138" s="13" t="n"/>
      <c r="D138" s="13" t="n"/>
      <c r="E138" s="13" t="n"/>
      <c r="F138" s="13" t="n"/>
      <c r="G138" s="13" t="n"/>
      <c r="H138" s="13" t="n"/>
      <c r="I138" s="13" t="n"/>
      <c r="J138" s="13" t="n"/>
      <c r="K138" s="13" t="n"/>
      <c r="L138" s="13" t="n"/>
      <c r="M138" s="13" t="n"/>
      <c r="N138" s="13" t="n"/>
      <c r="O138" s="13" t="n"/>
      <c r="P138" s="27">
        <f>IF(SUM(L138:O138)=0,"",SUM(L138:O138))</f>
        <v/>
      </c>
      <c r="Q138" s="44">
        <f>IF(OR(K138="",K138=0,P138=""),"",P138/K138)</f>
        <v/>
      </c>
    </row>
    <row r="139" hidden="1">
      <c r="B139" s="46" t="n"/>
      <c r="C139" s="13" t="n"/>
      <c r="D139" s="13" t="n"/>
      <c r="E139" s="13" t="n"/>
      <c r="F139" s="13" t="n"/>
      <c r="G139" s="13" t="n"/>
      <c r="H139" s="13" t="n"/>
      <c r="I139" s="13" t="n"/>
      <c r="J139" s="13" t="n"/>
      <c r="K139" s="13" t="n"/>
      <c r="L139" s="13" t="n"/>
      <c r="M139" s="13" t="n"/>
      <c r="N139" s="13" t="n"/>
      <c r="O139" s="13" t="n"/>
      <c r="P139" s="27">
        <f>IF(SUM(L139:O139)=0,"",SUM(L139:O139))</f>
        <v/>
      </c>
      <c r="Q139" s="44">
        <f>IF(OR(K139="",K139=0,P139=""),"",P139/K139)</f>
        <v/>
      </c>
    </row>
    <row r="140" hidden="1">
      <c r="B140" s="46" t="n"/>
      <c r="C140" s="13" t="n"/>
      <c r="D140" s="13" t="n"/>
      <c r="E140" s="13" t="n"/>
      <c r="F140" s="13" t="n"/>
      <c r="G140" s="13" t="n"/>
      <c r="H140" s="13" t="n"/>
      <c r="I140" s="13" t="n"/>
      <c r="J140" s="13" t="n"/>
      <c r="K140" s="13" t="n"/>
      <c r="L140" s="13" t="n"/>
      <c r="M140" s="13" t="n"/>
      <c r="N140" s="13" t="n"/>
      <c r="O140" s="13" t="n"/>
      <c r="P140" s="27">
        <f>IF(SUM(L140:O140)=0,"",SUM(L140:O140))</f>
        <v/>
      </c>
      <c r="Q140" s="44">
        <f>IF(OR(K140="",K140=0,P140=""),"",P140/K140)</f>
        <v/>
      </c>
    </row>
    <row r="141" hidden="1">
      <c r="B141" s="46" t="n"/>
      <c r="C141" s="13" t="n"/>
      <c r="D141" s="13" t="n"/>
      <c r="E141" s="13" t="n"/>
      <c r="F141" s="13" t="n"/>
      <c r="G141" s="13" t="n"/>
      <c r="H141" s="13" t="n"/>
      <c r="I141" s="13" t="n"/>
      <c r="J141" s="13" t="n"/>
      <c r="K141" s="13" t="n"/>
      <c r="L141" s="13" t="n"/>
      <c r="M141" s="13" t="n"/>
      <c r="N141" s="13" t="n"/>
      <c r="O141" s="13" t="n"/>
      <c r="P141" s="27">
        <f>IF(SUM(L141:O141)=0,"",SUM(L141:O141))</f>
        <v/>
      </c>
      <c r="Q141" s="44">
        <f>IF(OR(K141="",K141=0,P141=""),"",P141/K141)</f>
        <v/>
      </c>
    </row>
    <row r="142" hidden="1">
      <c r="B142" s="46" t="n"/>
      <c r="C142" s="13" t="n"/>
      <c r="D142" s="13" t="n"/>
      <c r="E142" s="13" t="n"/>
      <c r="F142" s="13" t="n"/>
      <c r="G142" s="13" t="n"/>
      <c r="H142" s="13" t="n"/>
      <c r="I142" s="13" t="n"/>
      <c r="J142" s="13" t="n"/>
      <c r="K142" s="13" t="n"/>
      <c r="L142" s="13" t="n"/>
      <c r="M142" s="13" t="n"/>
      <c r="N142" s="13" t="n"/>
      <c r="O142" s="13" t="n"/>
      <c r="P142" s="27">
        <f>IF(SUM(L142:O142)=0,"",SUM(L142:O142))</f>
        <v/>
      </c>
      <c r="Q142" s="44">
        <f>IF(OR(K142="",K142=0,P142=""),"",P142/K142)</f>
        <v/>
      </c>
    </row>
    <row r="143" hidden="1">
      <c r="B143" s="46" t="n"/>
      <c r="C143" s="13" t="n"/>
      <c r="D143" s="13" t="n"/>
      <c r="E143" s="13" t="n"/>
      <c r="F143" s="13" t="n"/>
      <c r="G143" s="13" t="n"/>
      <c r="H143" s="13" t="n"/>
      <c r="I143" s="13" t="n"/>
      <c r="J143" s="13" t="n"/>
      <c r="K143" s="13" t="n"/>
      <c r="L143" s="13" t="n"/>
      <c r="M143" s="13" t="n"/>
      <c r="N143" s="13" t="n"/>
      <c r="O143" s="13" t="n"/>
      <c r="P143" s="27">
        <f>IF(SUM(L143:O143)=0,"",SUM(L143:O143))</f>
        <v/>
      </c>
      <c r="Q143" s="44">
        <f>IF(OR(K143="",K143=0,P143=""),"",P143/K143)</f>
        <v/>
      </c>
    </row>
    <row r="144" hidden="1">
      <c r="B144" s="46" t="n"/>
      <c r="C144" s="13" t="n"/>
      <c r="D144" s="13" t="n"/>
      <c r="E144" s="13" t="n"/>
      <c r="F144" s="13" t="n"/>
      <c r="G144" s="13" t="n"/>
      <c r="H144" s="13" t="n"/>
      <c r="I144" s="13" t="n"/>
      <c r="J144" s="13" t="n"/>
      <c r="K144" s="13" t="n"/>
      <c r="L144" s="13" t="n"/>
      <c r="M144" s="13" t="n"/>
      <c r="N144" s="13" t="n"/>
      <c r="O144" s="13" t="n"/>
      <c r="P144" s="27">
        <f>IF(SUM(L144:O144)=0,"",SUM(L144:O144))</f>
        <v/>
      </c>
      <c r="Q144" s="44">
        <f>IF(OR(K144="",K144=0,P144=""),"",P144/K144)</f>
        <v/>
      </c>
    </row>
    <row r="145" hidden="1">
      <c r="B145" s="46" t="n"/>
      <c r="C145" s="13" t="n"/>
      <c r="D145" s="13" t="n"/>
      <c r="E145" s="13" t="n"/>
      <c r="F145" s="13" t="n"/>
      <c r="G145" s="13" t="n"/>
      <c r="H145" s="13" t="n"/>
      <c r="I145" s="13" t="n"/>
      <c r="J145" s="13" t="n"/>
      <c r="K145" s="13" t="n"/>
      <c r="L145" s="13" t="n"/>
      <c r="M145" s="13" t="n"/>
      <c r="N145" s="13" t="n"/>
      <c r="O145" s="13" t="n"/>
      <c r="P145" s="27">
        <f>IF(SUM(L145:O145)=0,"",SUM(L145:O145))</f>
        <v/>
      </c>
      <c r="Q145" s="44">
        <f>IF(OR(K145="",K145=0,P145=""),"",P145/K145)</f>
        <v/>
      </c>
    </row>
    <row r="146" hidden="1">
      <c r="B146" s="46" t="n"/>
      <c r="C146" s="13" t="n"/>
      <c r="D146" s="13" t="n"/>
      <c r="E146" s="13" t="n"/>
      <c r="F146" s="13" t="n"/>
      <c r="G146" s="13" t="n"/>
      <c r="H146" s="13" t="n"/>
      <c r="I146" s="13" t="n"/>
      <c r="J146" s="13" t="n"/>
      <c r="K146" s="13" t="n"/>
      <c r="L146" s="13" t="n"/>
      <c r="M146" s="13" t="n"/>
      <c r="N146" s="13" t="n"/>
      <c r="O146" s="13" t="n"/>
      <c r="P146" s="27">
        <f>IF(SUM(L146:O146)=0,"",SUM(L146:O146))</f>
        <v/>
      </c>
      <c r="Q146" s="44">
        <f>IF(OR(K146="",K146=0,P146=""),"",P146/K146)</f>
        <v/>
      </c>
    </row>
    <row r="147" hidden="1">
      <c r="B147" s="46" t="n"/>
      <c r="C147" s="13" t="n"/>
      <c r="D147" s="13" t="n"/>
      <c r="E147" s="13" t="n"/>
      <c r="F147" s="13" t="n"/>
      <c r="G147" s="13" t="n"/>
      <c r="H147" s="13" t="n"/>
      <c r="I147" s="13" t="n"/>
      <c r="J147" s="13" t="n"/>
      <c r="K147" s="13" t="n"/>
      <c r="L147" s="13" t="n"/>
      <c r="M147" s="13" t="n"/>
      <c r="N147" s="13" t="n"/>
      <c r="O147" s="13" t="n"/>
      <c r="P147" s="27">
        <f>IF(SUM(L147:O147)=0,"",SUM(L147:O147))</f>
        <v/>
      </c>
      <c r="Q147" s="44">
        <f>IF(OR(K147="",K147=0,P147=""),"",P147/K147)</f>
        <v/>
      </c>
    </row>
    <row r="148" hidden="1">
      <c r="B148" s="46" t="n"/>
      <c r="C148" s="13" t="n"/>
      <c r="D148" s="13" t="n"/>
      <c r="E148" s="13" t="n"/>
      <c r="F148" s="13" t="n"/>
      <c r="G148" s="13" t="n"/>
      <c r="H148" s="13" t="n"/>
      <c r="I148" s="13" t="n"/>
      <c r="J148" s="13" t="n"/>
      <c r="K148" s="13" t="n"/>
      <c r="L148" s="13" t="n"/>
      <c r="M148" s="13" t="n"/>
      <c r="N148" s="13" t="n"/>
      <c r="O148" s="13" t="n"/>
      <c r="P148" s="27">
        <f>IF(SUM(L148:O148)=0,"",SUM(L148:O148))</f>
        <v/>
      </c>
      <c r="Q148" s="44">
        <f>IF(OR(K148="",K148=0,P148=""),"",P148/K148)</f>
        <v/>
      </c>
    </row>
    <row r="149" hidden="1">
      <c r="B149" s="46" t="n"/>
      <c r="C149" s="13" t="n"/>
      <c r="D149" s="13" t="n"/>
      <c r="E149" s="13" t="n"/>
      <c r="F149" s="13" t="n"/>
      <c r="G149" s="13" t="n"/>
      <c r="H149" s="13" t="n"/>
      <c r="I149" s="13" t="n"/>
      <c r="J149" s="13" t="n"/>
      <c r="K149" s="13" t="n"/>
      <c r="L149" s="13" t="n"/>
      <c r="M149" s="13" t="n"/>
      <c r="N149" s="13" t="n"/>
      <c r="O149" s="13" t="n"/>
      <c r="P149" s="27">
        <f>IF(SUM(L149:O149)=0,"",SUM(L149:O149))</f>
        <v/>
      </c>
      <c r="Q149" s="44">
        <f>IF(OR(K149="",K149=0,P149=""),"",P149/K149)</f>
        <v/>
      </c>
    </row>
    <row r="150" hidden="1">
      <c r="B150" s="46" t="n"/>
      <c r="C150" s="13" t="n"/>
      <c r="D150" s="13" t="n"/>
      <c r="E150" s="13" t="n"/>
      <c r="F150" s="13" t="n"/>
      <c r="G150" s="13" t="n"/>
      <c r="H150" s="13" t="n"/>
      <c r="I150" s="13" t="n"/>
      <c r="J150" s="13" t="n"/>
      <c r="K150" s="13" t="n"/>
      <c r="L150" s="13" t="n"/>
      <c r="M150" s="13" t="n"/>
      <c r="N150" s="13" t="n"/>
      <c r="O150" s="13" t="n"/>
      <c r="P150" s="27">
        <f>IF(SUM(L150:O150)=0,"",SUM(L150:O150))</f>
        <v/>
      </c>
      <c r="Q150" s="44">
        <f>IF(OR(K150="",K150=0,P150=""),"",P150/K150)</f>
        <v/>
      </c>
    </row>
    <row r="151" hidden="1">
      <c r="B151" s="46" t="n"/>
      <c r="C151" s="13" t="n"/>
      <c r="D151" s="13" t="n"/>
      <c r="E151" s="13" t="n"/>
      <c r="F151" s="13" t="n"/>
      <c r="G151" s="13" t="n"/>
      <c r="H151" s="13" t="n"/>
      <c r="I151" s="13" t="n"/>
      <c r="J151" s="13" t="n"/>
      <c r="K151" s="13" t="n"/>
      <c r="L151" s="13" t="n"/>
      <c r="M151" s="13" t="n"/>
      <c r="N151" s="13" t="n"/>
      <c r="O151" s="13" t="n"/>
      <c r="P151" s="27">
        <f>IF(SUM(L151:O151)=0,"",SUM(L151:O151))</f>
        <v/>
      </c>
      <c r="Q151" s="44">
        <f>IF(OR(K151="",K151=0,P151=""),"",P151/K151)</f>
        <v/>
      </c>
    </row>
    <row r="152" hidden="1">
      <c r="B152" s="46" t="n"/>
      <c r="C152" s="13" t="n"/>
      <c r="D152" s="13" t="n"/>
      <c r="E152" s="13" t="n"/>
      <c r="F152" s="13" t="n"/>
      <c r="G152" s="13" t="n"/>
      <c r="H152" s="13" t="n"/>
      <c r="I152" s="13" t="n"/>
      <c r="J152" s="13" t="n"/>
      <c r="K152" s="13" t="n"/>
      <c r="L152" s="13" t="n"/>
      <c r="M152" s="13" t="n"/>
      <c r="N152" s="13" t="n"/>
      <c r="O152" s="13" t="n"/>
      <c r="P152" s="27">
        <f>IF(SUM(L152:O152)=0,"",SUM(L152:O152))</f>
        <v/>
      </c>
      <c r="Q152" s="44">
        <f>IF(OR(K152="",K152=0,P152=""),"",P152/K152)</f>
        <v/>
      </c>
    </row>
    <row r="153" hidden="1">
      <c r="B153" s="46" t="n"/>
      <c r="C153" s="13" t="n"/>
      <c r="D153" s="13" t="n"/>
      <c r="E153" s="13" t="n"/>
      <c r="F153" s="13" t="n"/>
      <c r="G153" s="13" t="n"/>
      <c r="H153" s="13" t="n"/>
      <c r="I153" s="13" t="n"/>
      <c r="J153" s="13" t="n"/>
      <c r="K153" s="13" t="n"/>
      <c r="L153" s="13" t="n"/>
      <c r="M153" s="13" t="n"/>
      <c r="N153" s="13" t="n"/>
      <c r="O153" s="13" t="n"/>
      <c r="P153" s="27">
        <f>IF(SUM(L153:O153)=0,"",SUM(L153:O153))</f>
        <v/>
      </c>
      <c r="Q153" s="44">
        <f>IF(OR(K153="",K153=0,P153=""),"",P153/K153)</f>
        <v/>
      </c>
    </row>
    <row r="154" hidden="1">
      <c r="B154" s="46" t="n"/>
      <c r="C154" s="13" t="n"/>
      <c r="D154" s="13" t="n"/>
      <c r="E154" s="13" t="n"/>
      <c r="F154" s="13" t="n"/>
      <c r="G154" s="13" t="n"/>
      <c r="H154" s="13" t="n"/>
      <c r="I154" s="13" t="n"/>
      <c r="J154" s="13" t="n"/>
      <c r="K154" s="13" t="n"/>
      <c r="L154" s="13" t="n"/>
      <c r="M154" s="13" t="n"/>
      <c r="N154" s="13" t="n"/>
      <c r="O154" s="13" t="n"/>
      <c r="P154" s="27">
        <f>IF(SUM(L154:O154)=0,"",SUM(L154:O154))</f>
        <v/>
      </c>
      <c r="Q154" s="44">
        <f>IF(OR(K154="",K154=0,P154=""),"",P154/K154)</f>
        <v/>
      </c>
    </row>
    <row r="155" hidden="1">
      <c r="B155" s="46" t="n"/>
      <c r="C155" s="13" t="n"/>
      <c r="D155" s="13" t="n"/>
      <c r="E155" s="13" t="n"/>
      <c r="F155" s="13" t="n"/>
      <c r="G155" s="13" t="n"/>
      <c r="H155" s="13" t="n"/>
      <c r="I155" s="13" t="n"/>
      <c r="J155" s="13" t="n"/>
      <c r="K155" s="13" t="n"/>
      <c r="L155" s="13" t="n"/>
      <c r="M155" s="13" t="n"/>
      <c r="N155" s="13" t="n"/>
      <c r="O155" s="13" t="n"/>
      <c r="P155" s="27">
        <f>IF(SUM(L155:O155)=0,"",SUM(L155:O155))</f>
        <v/>
      </c>
      <c r="Q155" s="44">
        <f>IF(OR(K155="",K155=0,P155=""),"",P155/K155)</f>
        <v/>
      </c>
    </row>
    <row r="156" hidden="1">
      <c r="B156" s="46" t="n"/>
      <c r="C156" s="13" t="n"/>
      <c r="D156" s="13" t="n"/>
      <c r="E156" s="13" t="n"/>
      <c r="F156" s="13" t="n"/>
      <c r="G156" s="13" t="n"/>
      <c r="H156" s="13" t="n"/>
      <c r="I156" s="13" t="n"/>
      <c r="J156" s="13" t="n"/>
      <c r="K156" s="13" t="n"/>
      <c r="L156" s="13" t="n"/>
      <c r="M156" s="13" t="n"/>
      <c r="N156" s="13" t="n"/>
      <c r="O156" s="13" t="n"/>
      <c r="P156" s="27">
        <f>IF(SUM(L156:O156)=0,"",SUM(L156:O156))</f>
        <v/>
      </c>
      <c r="Q156" s="44">
        <f>IF(OR(K156="",K156=0,P156=""),"",P156/K156)</f>
        <v/>
      </c>
    </row>
    <row r="157" hidden="1">
      <c r="B157" s="46" t="n"/>
      <c r="C157" s="13" t="n"/>
      <c r="D157" s="13" t="n"/>
      <c r="E157" s="13" t="n"/>
      <c r="F157" s="13" t="n"/>
      <c r="G157" s="13" t="n"/>
      <c r="H157" s="13" t="n"/>
      <c r="I157" s="13" t="n"/>
      <c r="J157" s="13" t="n"/>
      <c r="K157" s="13" t="n"/>
      <c r="L157" s="13" t="n"/>
      <c r="M157" s="13" t="n"/>
      <c r="N157" s="13" t="n"/>
      <c r="O157" s="13" t="n"/>
      <c r="P157" s="27">
        <f>IF(SUM(L157:O157)=0,"",SUM(L157:O157))</f>
        <v/>
      </c>
      <c r="Q157" s="44">
        <f>IF(OR(K157="",K157=0,P157=""),"",P157/K157)</f>
        <v/>
      </c>
    </row>
    <row r="158" hidden="1">
      <c r="B158" s="46" t="n"/>
      <c r="C158" s="13" t="n"/>
      <c r="D158" s="13" t="n"/>
      <c r="E158" s="13" t="n"/>
      <c r="F158" s="13" t="n"/>
      <c r="G158" s="13" t="n"/>
      <c r="H158" s="13" t="n"/>
      <c r="I158" s="13" t="n"/>
      <c r="J158" s="13" t="n"/>
      <c r="K158" s="13" t="n"/>
      <c r="L158" s="13" t="n"/>
      <c r="M158" s="13" t="n"/>
      <c r="N158" s="13" t="n"/>
      <c r="O158" s="13" t="n"/>
      <c r="P158" s="27">
        <f>IF(SUM(L158:O158)=0,"",SUM(L158:O158))</f>
        <v/>
      </c>
      <c r="Q158" s="44">
        <f>IF(OR(K158="",K158=0,P158=""),"",P158/K158)</f>
        <v/>
      </c>
    </row>
    <row r="159" hidden="1">
      <c r="B159" s="46" t="n"/>
      <c r="C159" s="13" t="n"/>
      <c r="D159" s="13" t="n"/>
      <c r="E159" s="13" t="n"/>
      <c r="F159" s="13" t="n"/>
      <c r="G159" s="13" t="n"/>
      <c r="H159" s="13" t="n"/>
      <c r="I159" s="13" t="n"/>
      <c r="J159" s="13" t="n"/>
      <c r="K159" s="13" t="n"/>
      <c r="L159" s="13" t="n"/>
      <c r="M159" s="13" t="n"/>
      <c r="N159" s="13" t="n"/>
      <c r="O159" s="13" t="n"/>
      <c r="P159" s="27">
        <f>IF(SUM(L159:O159)=0,"",SUM(L159:O159))</f>
        <v/>
      </c>
      <c r="Q159" s="44">
        <f>IF(OR(K159="",K159=0,P159=""),"",P159/K159)</f>
        <v/>
      </c>
    </row>
    <row r="160" hidden="1">
      <c r="B160" s="46" t="n"/>
      <c r="C160" s="13" t="n"/>
      <c r="D160" s="13" t="n"/>
      <c r="E160" s="13" t="n"/>
      <c r="F160" s="13" t="n"/>
      <c r="G160" s="13" t="n"/>
      <c r="H160" s="13" t="n"/>
      <c r="I160" s="13" t="n"/>
      <c r="J160" s="13" t="n"/>
      <c r="K160" s="13" t="n"/>
      <c r="L160" s="13" t="n"/>
      <c r="M160" s="13" t="n"/>
      <c r="N160" s="13" t="n"/>
      <c r="O160" s="13" t="n"/>
      <c r="P160" s="27">
        <f>IF(SUM(L160:O160)=0,"",SUM(L160:O160))</f>
        <v/>
      </c>
      <c r="Q160" s="44">
        <f>IF(OR(K160="",K160=0,P160=""),"",P160/K160)</f>
        <v/>
      </c>
    </row>
    <row r="161" hidden="1">
      <c r="B161" s="46" t="n"/>
      <c r="C161" s="13" t="n"/>
      <c r="D161" s="13" t="n"/>
      <c r="E161" s="13" t="n"/>
      <c r="F161" s="13" t="n"/>
      <c r="G161" s="13" t="n"/>
      <c r="H161" s="13" t="n"/>
      <c r="I161" s="13" t="n"/>
      <c r="J161" s="13" t="n"/>
      <c r="K161" s="13" t="n"/>
      <c r="L161" s="13" t="n"/>
      <c r="M161" s="13" t="n"/>
      <c r="N161" s="13" t="n"/>
      <c r="O161" s="13" t="n"/>
      <c r="P161" s="27">
        <f>IF(SUM(L161:O161)=0,"",SUM(L161:O161))</f>
        <v/>
      </c>
      <c r="Q161" s="44">
        <f>IF(OR(K161="",K161=0,P161=""),"",P161/K161)</f>
        <v/>
      </c>
    </row>
    <row r="162" hidden="1">
      <c r="B162" s="46" t="n"/>
      <c r="C162" s="13" t="n"/>
      <c r="D162" s="13" t="n"/>
      <c r="E162" s="13" t="n"/>
      <c r="F162" s="13" t="n"/>
      <c r="G162" s="13" t="n"/>
      <c r="H162" s="13" t="n"/>
      <c r="I162" s="13" t="n"/>
      <c r="J162" s="13" t="n"/>
      <c r="K162" s="13" t="n"/>
      <c r="L162" s="13" t="n"/>
      <c r="M162" s="13" t="n"/>
      <c r="N162" s="13" t="n"/>
      <c r="O162" s="13" t="n"/>
      <c r="P162" s="27">
        <f>IF(SUM(L162:O162)=0,"",SUM(L162:O162))</f>
        <v/>
      </c>
      <c r="Q162" s="44">
        <f>IF(OR(K162="",K162=0,P162=""),"",P162/K162)</f>
        <v/>
      </c>
    </row>
    <row r="163" hidden="1">
      <c r="B163" s="46" t="n"/>
      <c r="C163" s="13" t="n"/>
      <c r="D163" s="13" t="n"/>
      <c r="E163" s="13" t="n"/>
      <c r="F163" s="13" t="n"/>
      <c r="G163" s="13" t="n"/>
      <c r="H163" s="13" t="n"/>
      <c r="I163" s="13" t="n"/>
      <c r="J163" s="13" t="n"/>
      <c r="K163" s="13" t="n"/>
      <c r="L163" s="13" t="n"/>
      <c r="M163" s="13" t="n"/>
      <c r="N163" s="13" t="n"/>
      <c r="O163" s="13" t="n"/>
      <c r="P163" s="27">
        <f>IF(SUM(L163:O163)=0,"",SUM(L163:O163))</f>
        <v/>
      </c>
      <c r="Q163" s="44">
        <f>IF(OR(K163="",K163=0,P163=""),"",P163/K163)</f>
        <v/>
      </c>
    </row>
    <row r="164" hidden="1">
      <c r="B164" s="46" t="n"/>
      <c r="C164" s="13" t="n"/>
      <c r="D164" s="13" t="n"/>
      <c r="E164" s="13" t="n"/>
      <c r="F164" s="13" t="n"/>
      <c r="G164" s="13" t="n"/>
      <c r="H164" s="13" t="n"/>
      <c r="I164" s="13" t="n"/>
      <c r="J164" s="13" t="n"/>
      <c r="K164" s="13" t="n"/>
      <c r="L164" s="13" t="n"/>
      <c r="M164" s="13" t="n"/>
      <c r="N164" s="13" t="n"/>
      <c r="O164" s="13" t="n"/>
      <c r="P164" s="27">
        <f>IF(SUM(L164:O164)=0,"",SUM(L164:O164))</f>
        <v/>
      </c>
      <c r="Q164" s="44">
        <f>IF(OR(K164="",K164=0,P164=""),"",P164/K164)</f>
        <v/>
      </c>
    </row>
    <row r="165" hidden="1">
      <c r="B165" s="46" t="n"/>
      <c r="C165" s="13" t="n"/>
      <c r="D165" s="13" t="n"/>
      <c r="E165" s="13" t="n"/>
      <c r="F165" s="13" t="n"/>
      <c r="G165" s="13" t="n"/>
      <c r="H165" s="13" t="n"/>
      <c r="I165" s="13" t="n"/>
      <c r="J165" s="13" t="n"/>
      <c r="K165" s="13" t="n"/>
      <c r="L165" s="13" t="n"/>
      <c r="M165" s="13" t="n"/>
      <c r="N165" s="13" t="n"/>
      <c r="O165" s="13" t="n"/>
      <c r="P165" s="27">
        <f>IF(SUM(L165:O165)=0,"",SUM(L165:O165))</f>
        <v/>
      </c>
      <c r="Q165" s="44">
        <f>IF(OR(K165="",K165=0,P165=""),"",P165/K165)</f>
        <v/>
      </c>
    </row>
    <row r="166" hidden="1">
      <c r="B166" s="46" t="n"/>
      <c r="C166" s="13" t="n"/>
      <c r="D166" s="13" t="n"/>
      <c r="E166" s="13" t="n"/>
      <c r="F166" s="13" t="n"/>
      <c r="G166" s="13" t="n"/>
      <c r="H166" s="13" t="n"/>
      <c r="I166" s="13" t="n"/>
      <c r="J166" s="13" t="n"/>
      <c r="K166" s="13" t="n"/>
      <c r="L166" s="13" t="n"/>
      <c r="M166" s="13" t="n"/>
      <c r="N166" s="13" t="n"/>
      <c r="O166" s="13" t="n"/>
      <c r="P166" s="27">
        <f>IF(SUM(L166:O166)=0,"",SUM(L166:O166))</f>
        <v/>
      </c>
      <c r="Q166" s="44">
        <f>IF(OR(K166="",K166=0,P166=""),"",P166/K166)</f>
        <v/>
      </c>
    </row>
    <row r="167" hidden="1">
      <c r="B167" s="46" t="n"/>
      <c r="C167" s="13" t="n"/>
      <c r="D167" s="13" t="n"/>
      <c r="E167" s="13" t="n"/>
      <c r="F167" s="13" t="n"/>
      <c r="G167" s="13" t="n"/>
      <c r="H167" s="13" t="n"/>
      <c r="I167" s="13" t="n"/>
      <c r="J167" s="13" t="n"/>
      <c r="K167" s="13" t="n"/>
      <c r="L167" s="13" t="n"/>
      <c r="M167" s="13" t="n"/>
      <c r="N167" s="13" t="n"/>
      <c r="O167" s="13" t="n"/>
      <c r="P167" s="27">
        <f>IF(SUM(L167:O167)=0,"",SUM(L167:O167))</f>
        <v/>
      </c>
      <c r="Q167" s="44">
        <f>IF(OR(K167="",K167=0,P167=""),"",P167/K167)</f>
        <v/>
      </c>
    </row>
    <row r="168" hidden="1">
      <c r="B168" s="46" t="n"/>
      <c r="C168" s="13" t="n"/>
      <c r="D168" s="13" t="n"/>
      <c r="E168" s="13" t="n"/>
      <c r="F168" s="13" t="n"/>
      <c r="G168" s="13" t="n"/>
      <c r="H168" s="13" t="n"/>
      <c r="I168" s="13" t="n"/>
      <c r="J168" s="13" t="n"/>
      <c r="K168" s="13" t="n"/>
      <c r="L168" s="13" t="n"/>
      <c r="M168" s="13" t="n"/>
      <c r="N168" s="13" t="n"/>
      <c r="O168" s="13" t="n"/>
      <c r="P168" s="27">
        <f>IF(SUM(L168:O168)=0,"",SUM(L168:O168))</f>
        <v/>
      </c>
      <c r="Q168" s="44">
        <f>IF(OR(K168="",K168=0,P168=""),"",P168/K168)</f>
        <v/>
      </c>
    </row>
    <row r="169" hidden="1">
      <c r="B169" s="46" t="n"/>
      <c r="C169" s="13" t="n"/>
      <c r="D169" s="13" t="n"/>
      <c r="E169" s="13" t="n"/>
      <c r="F169" s="13" t="n"/>
      <c r="G169" s="13" t="n"/>
      <c r="H169" s="13" t="n"/>
      <c r="I169" s="13" t="n"/>
      <c r="J169" s="13" t="n"/>
      <c r="K169" s="13" t="n"/>
      <c r="L169" s="13" t="n"/>
      <c r="M169" s="13" t="n"/>
      <c r="N169" s="13" t="n"/>
      <c r="O169" s="13" t="n"/>
      <c r="P169" s="27">
        <f>IF(SUM(L169:O169)=0,"",SUM(L169:O169))</f>
        <v/>
      </c>
      <c r="Q169" s="44">
        <f>IF(OR(K169="",K169=0,P169=""),"",P169/K169)</f>
        <v/>
      </c>
    </row>
    <row r="170" hidden="1">
      <c r="B170" s="46" t="n"/>
      <c r="C170" s="13" t="n"/>
      <c r="D170" s="13" t="n"/>
      <c r="E170" s="13" t="n"/>
      <c r="F170" s="13" t="n"/>
      <c r="G170" s="13" t="n"/>
      <c r="H170" s="13" t="n"/>
      <c r="I170" s="13" t="n"/>
      <c r="J170" s="13" t="n"/>
      <c r="K170" s="13" t="n"/>
      <c r="L170" s="13" t="n"/>
      <c r="M170" s="13" t="n"/>
      <c r="N170" s="13" t="n"/>
      <c r="O170" s="13" t="n"/>
      <c r="P170" s="27">
        <f>IF(SUM(L170:O170)=0,"",SUM(L170:O170))</f>
        <v/>
      </c>
      <c r="Q170" s="44">
        <f>IF(OR(K170="",K170=0,P170=""),"",P170/K170)</f>
        <v/>
      </c>
    </row>
    <row r="171" hidden="1">
      <c r="B171" s="46" t="n"/>
      <c r="C171" s="13" t="n"/>
      <c r="D171" s="13" t="n"/>
      <c r="E171" s="13" t="n"/>
      <c r="F171" s="13" t="n"/>
      <c r="G171" s="13" t="n"/>
      <c r="H171" s="13" t="n"/>
      <c r="I171" s="13" t="n"/>
      <c r="J171" s="13" t="n"/>
      <c r="K171" s="13" t="n"/>
      <c r="L171" s="13" t="n"/>
      <c r="M171" s="13" t="n"/>
      <c r="N171" s="13" t="n"/>
      <c r="O171" s="13" t="n"/>
      <c r="P171" s="27">
        <f>IF(SUM(L171:O171)=0,"",SUM(L171:O171))</f>
        <v/>
      </c>
      <c r="Q171" s="44">
        <f>IF(OR(K171="",K171=0,P171=""),"",P171/K171)</f>
        <v/>
      </c>
    </row>
    <row r="172" hidden="1">
      <c r="B172" s="46" t="n"/>
      <c r="C172" s="13" t="n"/>
      <c r="D172" s="13" t="n"/>
      <c r="E172" s="13" t="n"/>
      <c r="F172" s="13" t="n"/>
      <c r="G172" s="13" t="n"/>
      <c r="H172" s="13" t="n"/>
      <c r="I172" s="13" t="n"/>
      <c r="J172" s="13" t="n"/>
      <c r="K172" s="13" t="n"/>
      <c r="L172" s="13" t="n"/>
      <c r="M172" s="13" t="n"/>
      <c r="N172" s="13" t="n"/>
      <c r="O172" s="13" t="n"/>
      <c r="P172" s="27">
        <f>IF(SUM(L172:O172)=0,"",SUM(L172:O172))</f>
        <v/>
      </c>
      <c r="Q172" s="44">
        <f>IF(OR(K172="",K172=0,P172=""),"",P172/K172)</f>
        <v/>
      </c>
    </row>
    <row r="173" hidden="1">
      <c r="B173" s="46" t="n"/>
      <c r="C173" s="13" t="n"/>
      <c r="D173" s="13" t="n"/>
      <c r="E173" s="13" t="n"/>
      <c r="F173" s="13" t="n"/>
      <c r="G173" s="13" t="n"/>
      <c r="H173" s="13" t="n"/>
      <c r="I173" s="13" t="n"/>
      <c r="J173" s="13" t="n"/>
      <c r="K173" s="13" t="n"/>
      <c r="L173" s="13" t="n"/>
      <c r="M173" s="13" t="n"/>
      <c r="N173" s="13" t="n"/>
      <c r="O173" s="13" t="n"/>
      <c r="P173" s="27">
        <f>IF(SUM(L173:O173)=0,"",SUM(L173:O173))</f>
        <v/>
      </c>
      <c r="Q173" s="44">
        <f>IF(OR(K173="",K173=0,P173=""),"",P173/K173)</f>
        <v/>
      </c>
    </row>
    <row r="174" hidden="1">
      <c r="B174" s="46" t="n"/>
      <c r="C174" s="13" t="n"/>
      <c r="D174" s="13" t="n"/>
      <c r="E174" s="13" t="n"/>
      <c r="F174" s="13" t="n"/>
      <c r="G174" s="13" t="n"/>
      <c r="H174" s="13" t="n"/>
      <c r="I174" s="13" t="n"/>
      <c r="J174" s="13" t="n"/>
      <c r="K174" s="13" t="n"/>
      <c r="L174" s="13" t="n"/>
      <c r="M174" s="13" t="n"/>
      <c r="N174" s="13" t="n"/>
      <c r="O174" s="13" t="n"/>
      <c r="P174" s="27">
        <f>IF(SUM(L174:O174)=0,"",SUM(L174:O174))</f>
        <v/>
      </c>
      <c r="Q174" s="44">
        <f>IF(OR(K174="",K174=0,P174=""),"",P174/K174)</f>
        <v/>
      </c>
    </row>
    <row r="175" hidden="1">
      <c r="B175" s="46" t="n"/>
      <c r="C175" s="13" t="n"/>
      <c r="D175" s="13" t="n"/>
      <c r="E175" s="13" t="n"/>
      <c r="F175" s="13" t="n"/>
      <c r="G175" s="13" t="n"/>
      <c r="H175" s="13" t="n"/>
      <c r="I175" s="13" t="n"/>
      <c r="J175" s="13" t="n"/>
      <c r="K175" s="13" t="n"/>
      <c r="L175" s="13" t="n"/>
      <c r="M175" s="13" t="n"/>
      <c r="N175" s="13" t="n"/>
      <c r="O175" s="13" t="n"/>
      <c r="P175" s="27">
        <f>IF(SUM(L175:O175)=0,"",SUM(L175:O175))</f>
        <v/>
      </c>
      <c r="Q175" s="44">
        <f>IF(OR(K175="",K175=0,P175=""),"",P175/K175)</f>
        <v/>
      </c>
    </row>
    <row r="176" hidden="1">
      <c r="B176" s="46" t="n"/>
      <c r="C176" s="13" t="n"/>
      <c r="D176" s="13" t="n"/>
      <c r="E176" s="13" t="n"/>
      <c r="F176" s="13" t="n"/>
      <c r="G176" s="13" t="n"/>
      <c r="H176" s="13" t="n"/>
      <c r="I176" s="13" t="n"/>
      <c r="J176" s="13" t="n"/>
      <c r="K176" s="13" t="n"/>
      <c r="L176" s="13" t="n"/>
      <c r="M176" s="13" t="n"/>
      <c r="N176" s="13" t="n"/>
      <c r="O176" s="13" t="n"/>
      <c r="P176" s="27">
        <f>IF(SUM(L176:O176)=0,"",SUM(L176:O176))</f>
        <v/>
      </c>
      <c r="Q176" s="44">
        <f>IF(OR(K176="",K176=0,P176=""),"",P176/K176)</f>
        <v/>
      </c>
    </row>
    <row r="177" hidden="1">
      <c r="B177" s="46" t="n"/>
      <c r="C177" s="13" t="n"/>
      <c r="D177" s="13" t="n"/>
      <c r="E177" s="13" t="n"/>
      <c r="F177" s="13" t="n"/>
      <c r="G177" s="13" t="n"/>
      <c r="H177" s="13" t="n"/>
      <c r="I177" s="13" t="n"/>
      <c r="J177" s="13" t="n"/>
      <c r="K177" s="13" t="n"/>
      <c r="L177" s="13" t="n"/>
      <c r="M177" s="13" t="n"/>
      <c r="N177" s="13" t="n"/>
      <c r="O177" s="13" t="n"/>
      <c r="P177" s="27">
        <f>IF(SUM(L177:O177)=0,"",SUM(L177:O177))</f>
        <v/>
      </c>
      <c r="Q177" s="44">
        <f>IF(OR(K177="",K177=0,P177=""),"",P177/K177)</f>
        <v/>
      </c>
    </row>
    <row r="178" hidden="1">
      <c r="B178" s="46" t="n"/>
      <c r="C178" s="13" t="n"/>
      <c r="D178" s="13" t="n"/>
      <c r="E178" s="13" t="n"/>
      <c r="F178" s="13" t="n"/>
      <c r="G178" s="13" t="n"/>
      <c r="H178" s="13" t="n"/>
      <c r="I178" s="13" t="n"/>
      <c r="J178" s="13" t="n"/>
      <c r="K178" s="13" t="n"/>
      <c r="L178" s="13" t="n"/>
      <c r="M178" s="13" t="n"/>
      <c r="N178" s="13" t="n"/>
      <c r="O178" s="13" t="n"/>
      <c r="P178" s="27">
        <f>IF(SUM(L178:O178)=0,"",SUM(L178:O178))</f>
        <v/>
      </c>
      <c r="Q178" s="44">
        <f>IF(OR(K178="",K178=0,P178=""),"",P178/K178)</f>
        <v/>
      </c>
    </row>
    <row r="179" hidden="1">
      <c r="B179" s="46" t="n"/>
      <c r="C179" s="13" t="n"/>
      <c r="D179" s="13" t="n"/>
      <c r="E179" s="13" t="n"/>
      <c r="F179" s="13" t="n"/>
      <c r="G179" s="13" t="n"/>
      <c r="H179" s="13" t="n"/>
      <c r="I179" s="13" t="n"/>
      <c r="J179" s="13" t="n"/>
      <c r="K179" s="13" t="n"/>
      <c r="L179" s="13" t="n"/>
      <c r="M179" s="13" t="n"/>
      <c r="N179" s="13" t="n"/>
      <c r="O179" s="13" t="n"/>
      <c r="P179" s="27">
        <f>IF(SUM(L179:O179)=0,"",SUM(L179:O179))</f>
        <v/>
      </c>
      <c r="Q179" s="44">
        <f>IF(OR(K179="",K179=0,P179=""),"",P179/K179)</f>
        <v/>
      </c>
    </row>
    <row r="180" hidden="1">
      <c r="B180" s="46" t="n"/>
      <c r="C180" s="13" t="n"/>
      <c r="D180" s="13" t="n"/>
      <c r="E180" s="13" t="n"/>
      <c r="F180" s="13" t="n"/>
      <c r="G180" s="13" t="n"/>
      <c r="H180" s="13" t="n"/>
      <c r="I180" s="13" t="n"/>
      <c r="J180" s="13" t="n"/>
      <c r="K180" s="13" t="n"/>
      <c r="L180" s="13" t="n"/>
      <c r="M180" s="13" t="n"/>
      <c r="N180" s="13" t="n"/>
      <c r="O180" s="13" t="n"/>
      <c r="P180" s="27">
        <f>IF(SUM(L180:O180)=0,"",SUM(L180:O180))</f>
        <v/>
      </c>
      <c r="Q180" s="44">
        <f>IF(OR(K180="",K180=0,P180=""),"",P180/K180)</f>
        <v/>
      </c>
    </row>
    <row r="181" hidden="1">
      <c r="B181" s="46" t="n"/>
      <c r="C181" s="13" t="n"/>
      <c r="D181" s="13" t="n"/>
      <c r="E181" s="13" t="n"/>
      <c r="F181" s="13" t="n"/>
      <c r="G181" s="13" t="n"/>
      <c r="H181" s="13" t="n"/>
      <c r="I181" s="13" t="n"/>
      <c r="J181" s="13" t="n"/>
      <c r="K181" s="13" t="n"/>
      <c r="L181" s="13" t="n"/>
      <c r="M181" s="13" t="n"/>
      <c r="N181" s="13" t="n"/>
      <c r="O181" s="13" t="n"/>
      <c r="P181" s="27">
        <f>IF(SUM(L181:O181)=0,"",SUM(L181:O181))</f>
        <v/>
      </c>
      <c r="Q181" s="44">
        <f>IF(OR(K181="",K181=0,P181=""),"",P181/K181)</f>
        <v/>
      </c>
    </row>
    <row r="182" hidden="1">
      <c r="B182" s="46" t="n"/>
      <c r="C182" s="13" t="n"/>
      <c r="D182" s="13" t="n"/>
      <c r="E182" s="13" t="n"/>
      <c r="F182" s="13" t="n"/>
      <c r="G182" s="13" t="n"/>
      <c r="H182" s="13" t="n"/>
      <c r="I182" s="13" t="n"/>
      <c r="J182" s="13" t="n"/>
      <c r="K182" s="13" t="n"/>
      <c r="L182" s="13" t="n"/>
      <c r="M182" s="13" t="n"/>
      <c r="N182" s="13" t="n"/>
      <c r="O182" s="13" t="n"/>
      <c r="P182" s="27">
        <f>IF(SUM(L182:O182)=0,"",SUM(L182:O182))</f>
        <v/>
      </c>
      <c r="Q182" s="44">
        <f>IF(OR(K182="",K182=0,P182=""),"",P182/K182)</f>
        <v/>
      </c>
    </row>
    <row r="183" hidden="1">
      <c r="B183" s="46" t="n"/>
      <c r="C183" s="13" t="n"/>
      <c r="D183" s="13" t="n"/>
      <c r="E183" s="13" t="n"/>
      <c r="F183" s="13" t="n"/>
      <c r="G183" s="13" t="n"/>
      <c r="H183" s="13" t="n"/>
      <c r="I183" s="13" t="n"/>
      <c r="J183" s="13" t="n"/>
      <c r="K183" s="13" t="n"/>
      <c r="L183" s="13" t="n"/>
      <c r="M183" s="13" t="n"/>
      <c r="N183" s="13" t="n"/>
      <c r="O183" s="13" t="n"/>
      <c r="P183" s="27">
        <f>IF(SUM(L183:O183)=0,"",SUM(L183:O183))</f>
        <v/>
      </c>
      <c r="Q183" s="44">
        <f>IF(OR(K183="",K183=0,P183=""),"",P183/K183)</f>
        <v/>
      </c>
    </row>
    <row r="184" hidden="1">
      <c r="B184" s="46" t="n"/>
      <c r="C184" s="13" t="n"/>
      <c r="D184" s="13" t="n"/>
      <c r="E184" s="13" t="n"/>
      <c r="F184" s="13" t="n"/>
      <c r="G184" s="13" t="n"/>
      <c r="H184" s="13" t="n"/>
      <c r="I184" s="13" t="n"/>
      <c r="J184" s="13" t="n"/>
      <c r="K184" s="13" t="n"/>
      <c r="L184" s="13" t="n"/>
      <c r="M184" s="13" t="n"/>
      <c r="N184" s="13" t="n"/>
      <c r="O184" s="13" t="n"/>
      <c r="P184" s="27">
        <f>IF(SUM(L184:O184)=0,"",SUM(L184:O184))</f>
        <v/>
      </c>
      <c r="Q184" s="44">
        <f>IF(OR(K184="",K184=0,P184=""),"",P184/K184)</f>
        <v/>
      </c>
    </row>
    <row r="185" hidden="1">
      <c r="B185" s="46" t="n"/>
      <c r="C185" s="13" t="n"/>
      <c r="D185" s="13" t="n"/>
      <c r="E185" s="13" t="n"/>
      <c r="F185" s="13" t="n"/>
      <c r="G185" s="13" t="n"/>
      <c r="H185" s="13" t="n"/>
      <c r="I185" s="13" t="n"/>
      <c r="J185" s="13" t="n"/>
      <c r="K185" s="13" t="n"/>
      <c r="L185" s="13" t="n"/>
      <c r="M185" s="13" t="n"/>
      <c r="N185" s="13" t="n"/>
      <c r="O185" s="13" t="n"/>
      <c r="P185" s="27">
        <f>IF(SUM(L185:O185)=0,"",SUM(L185:O185))</f>
        <v/>
      </c>
      <c r="Q185" s="44">
        <f>IF(OR(K185="",K185=0,P185=""),"",P185/K185)</f>
        <v/>
      </c>
    </row>
    <row r="186" hidden="1">
      <c r="B186" s="46" t="n"/>
      <c r="C186" s="13" t="n"/>
      <c r="D186" s="13" t="n"/>
      <c r="E186" s="13" t="n"/>
      <c r="F186" s="13" t="n"/>
      <c r="G186" s="13" t="n"/>
      <c r="H186" s="13" t="n"/>
      <c r="I186" s="13" t="n"/>
      <c r="J186" s="13" t="n"/>
      <c r="K186" s="13" t="n"/>
      <c r="L186" s="13" t="n"/>
      <c r="M186" s="13" t="n"/>
      <c r="N186" s="13" t="n"/>
      <c r="O186" s="13" t="n"/>
      <c r="P186" s="27">
        <f>IF(SUM(L186:O186)=0,"",SUM(L186:O186))</f>
        <v/>
      </c>
      <c r="Q186" s="44">
        <f>IF(OR(K186="",K186=0,P186=""),"",P186/K186)</f>
        <v/>
      </c>
    </row>
    <row r="187" hidden="1">
      <c r="B187" s="46" t="n"/>
      <c r="C187" s="13" t="n"/>
      <c r="D187" s="13" t="n"/>
      <c r="E187" s="13" t="n"/>
      <c r="F187" s="13" t="n"/>
      <c r="G187" s="13" t="n"/>
      <c r="H187" s="13" t="n"/>
      <c r="I187" s="13" t="n"/>
      <c r="J187" s="13" t="n"/>
      <c r="K187" s="13" t="n"/>
      <c r="L187" s="13" t="n"/>
      <c r="M187" s="13" t="n"/>
      <c r="N187" s="13" t="n"/>
      <c r="O187" s="13" t="n"/>
      <c r="P187" s="27">
        <f>IF(SUM(L187:O187)=0,"",SUM(L187:O187))</f>
        <v/>
      </c>
      <c r="Q187" s="44">
        <f>IF(OR(K187="",K187=0,P187=""),"",P187/K187)</f>
        <v/>
      </c>
    </row>
    <row r="188" hidden="1">
      <c r="B188" s="46" t="n"/>
      <c r="C188" s="13" t="n"/>
      <c r="D188" s="13" t="n"/>
      <c r="E188" s="13" t="n"/>
      <c r="F188" s="13" t="n"/>
      <c r="G188" s="13" t="n"/>
      <c r="H188" s="13" t="n"/>
      <c r="I188" s="13" t="n"/>
      <c r="J188" s="13" t="n"/>
      <c r="K188" s="13" t="n"/>
      <c r="L188" s="13" t="n"/>
      <c r="M188" s="13" t="n"/>
      <c r="N188" s="13" t="n"/>
      <c r="O188" s="13" t="n"/>
      <c r="P188" s="27">
        <f>IF(SUM(L188:O188)=0,"",SUM(L188:O188))</f>
        <v/>
      </c>
      <c r="Q188" s="44">
        <f>IF(OR(K188="",K188=0,P188=""),"",P188/K188)</f>
        <v/>
      </c>
    </row>
    <row r="189" hidden="1">
      <c r="B189" s="46" t="n"/>
      <c r="C189" s="13" t="n"/>
      <c r="D189" s="13" t="n"/>
      <c r="E189" s="13" t="n"/>
      <c r="F189" s="13" t="n"/>
      <c r="G189" s="13" t="n"/>
      <c r="H189" s="13" t="n"/>
      <c r="I189" s="13" t="n"/>
      <c r="J189" s="13" t="n"/>
      <c r="K189" s="13" t="n"/>
      <c r="L189" s="13" t="n"/>
      <c r="M189" s="13" t="n"/>
      <c r="N189" s="13" t="n"/>
      <c r="O189" s="13" t="n"/>
      <c r="P189" s="27">
        <f>IF(SUM(L189:O189)=0,"",SUM(L189:O189))</f>
        <v/>
      </c>
      <c r="Q189" s="44">
        <f>IF(OR(K189="",K189=0,P189=""),"",P189/K189)</f>
        <v/>
      </c>
    </row>
    <row r="190" hidden="1">
      <c r="B190" s="46" t="n"/>
      <c r="C190" s="13" t="n"/>
      <c r="D190" s="13" t="n"/>
      <c r="E190" s="13" t="n"/>
      <c r="F190" s="13" t="n"/>
      <c r="G190" s="13" t="n"/>
      <c r="H190" s="13" t="n"/>
      <c r="I190" s="13" t="n"/>
      <c r="J190" s="13" t="n"/>
      <c r="K190" s="13" t="n"/>
      <c r="L190" s="13" t="n"/>
      <c r="M190" s="13" t="n"/>
      <c r="N190" s="13" t="n"/>
      <c r="O190" s="13" t="n"/>
      <c r="P190" s="27">
        <f>IF(SUM(L190:O190)=0,"",SUM(L190:O190))</f>
        <v/>
      </c>
      <c r="Q190" s="44">
        <f>IF(OR(K190="",K190=0,P190=""),"",P190/K190)</f>
        <v/>
      </c>
    </row>
    <row r="191" hidden="1">
      <c r="B191" s="46" t="n"/>
      <c r="C191" s="13" t="n"/>
      <c r="D191" s="13" t="n"/>
      <c r="E191" s="13" t="n"/>
      <c r="F191" s="13" t="n"/>
      <c r="G191" s="13" t="n"/>
      <c r="H191" s="13" t="n"/>
      <c r="I191" s="13" t="n"/>
      <c r="J191" s="13" t="n"/>
      <c r="K191" s="13" t="n"/>
      <c r="L191" s="13" t="n"/>
      <c r="M191" s="13" t="n"/>
      <c r="N191" s="13" t="n"/>
      <c r="O191" s="13" t="n"/>
      <c r="P191" s="27">
        <f>IF(SUM(L191:O191)=0,"",SUM(L191:O191))</f>
        <v/>
      </c>
      <c r="Q191" s="44">
        <f>IF(OR(K191="",K191=0,P191=""),"",P191/K191)</f>
        <v/>
      </c>
    </row>
    <row r="192" hidden="1">
      <c r="B192" s="46" t="n"/>
      <c r="C192" s="13" t="n"/>
      <c r="D192" s="13" t="n"/>
      <c r="E192" s="13" t="n"/>
      <c r="F192" s="13" t="n"/>
      <c r="G192" s="13" t="n"/>
      <c r="H192" s="13" t="n"/>
      <c r="I192" s="13" t="n"/>
      <c r="J192" s="13" t="n"/>
      <c r="K192" s="13" t="n"/>
      <c r="L192" s="13" t="n"/>
      <c r="M192" s="13" t="n"/>
      <c r="N192" s="13" t="n"/>
      <c r="O192" s="13" t="n"/>
      <c r="P192" s="27">
        <f>IF(SUM(L192:O192)=0,"",SUM(L192:O192))</f>
        <v/>
      </c>
      <c r="Q192" s="44">
        <f>IF(OR(K192="",K192=0,P192=""),"",P192/K192)</f>
        <v/>
      </c>
    </row>
    <row r="193" hidden="1">
      <c r="B193" s="46" t="n"/>
      <c r="C193" s="13" t="n"/>
      <c r="D193" s="13" t="n"/>
      <c r="E193" s="13" t="n"/>
      <c r="F193" s="13" t="n"/>
      <c r="G193" s="13" t="n"/>
      <c r="H193" s="13" t="n"/>
      <c r="I193" s="13" t="n"/>
      <c r="J193" s="13" t="n"/>
      <c r="K193" s="13" t="n"/>
      <c r="L193" s="13" t="n"/>
      <c r="M193" s="13" t="n"/>
      <c r="N193" s="13" t="n"/>
      <c r="O193" s="13" t="n"/>
      <c r="P193" s="27">
        <f>IF(SUM(L193:O193)=0,"",SUM(L193:O193))</f>
        <v/>
      </c>
      <c r="Q193" s="44">
        <f>IF(OR(K193="",K193=0,P193=""),"",P193/K193)</f>
        <v/>
      </c>
    </row>
    <row r="194" hidden="1">
      <c r="B194" s="46" t="n"/>
      <c r="C194" s="13" t="n"/>
      <c r="D194" s="13" t="n"/>
      <c r="E194" s="13" t="n"/>
      <c r="F194" s="13" t="n"/>
      <c r="G194" s="13" t="n"/>
      <c r="H194" s="13" t="n"/>
      <c r="I194" s="13" t="n"/>
      <c r="J194" s="13" t="n"/>
      <c r="K194" s="13" t="n"/>
      <c r="L194" s="13" t="n"/>
      <c r="M194" s="13" t="n"/>
      <c r="N194" s="13" t="n"/>
      <c r="O194" s="13" t="n"/>
      <c r="P194" s="27">
        <f>IF(SUM(L194:O194)=0,"",SUM(L194:O194))</f>
        <v/>
      </c>
      <c r="Q194" s="44">
        <f>IF(OR(K194="",K194=0,P194=""),"",P194/K194)</f>
        <v/>
      </c>
    </row>
    <row r="195" hidden="1">
      <c r="B195" s="46" t="n"/>
      <c r="C195" s="13" t="n"/>
      <c r="D195" s="13" t="n"/>
      <c r="E195" s="13" t="n"/>
      <c r="F195" s="13" t="n"/>
      <c r="G195" s="13" t="n"/>
      <c r="H195" s="13" t="n"/>
      <c r="I195" s="13" t="n"/>
      <c r="J195" s="13" t="n"/>
      <c r="K195" s="13" t="n"/>
      <c r="L195" s="13" t="n"/>
      <c r="M195" s="13" t="n"/>
      <c r="N195" s="13" t="n"/>
      <c r="O195" s="13" t="n"/>
      <c r="P195" s="27">
        <f>IF(SUM(L195:O195)=0,"",SUM(L195:O195))</f>
        <v/>
      </c>
      <c r="Q195" s="44">
        <f>IF(OR(K195="",K195=0,P195=""),"",P195/K195)</f>
        <v/>
      </c>
    </row>
    <row r="196" hidden="1">
      <c r="B196" s="46" t="n"/>
      <c r="C196" s="13" t="n"/>
      <c r="D196" s="13" t="n"/>
      <c r="E196" s="13" t="n"/>
      <c r="F196" s="13" t="n"/>
      <c r="G196" s="13" t="n"/>
      <c r="H196" s="13" t="n"/>
      <c r="I196" s="13" t="n"/>
      <c r="J196" s="13" t="n"/>
      <c r="K196" s="13" t="n"/>
      <c r="L196" s="13" t="n"/>
      <c r="M196" s="13" t="n"/>
      <c r="N196" s="13" t="n"/>
      <c r="O196" s="13" t="n"/>
      <c r="P196" s="27">
        <f>IF(SUM(L196:O196)=0,"",SUM(L196:O196))</f>
        <v/>
      </c>
      <c r="Q196" s="44">
        <f>IF(OR(K196="",K196=0,P196=""),"",P196/K196)</f>
        <v/>
      </c>
    </row>
    <row r="197" hidden="1">
      <c r="B197" s="46" t="n"/>
      <c r="C197" s="13" t="n"/>
      <c r="D197" s="13" t="n"/>
      <c r="E197" s="13" t="n"/>
      <c r="F197" s="13" t="n"/>
      <c r="G197" s="13" t="n"/>
      <c r="H197" s="13" t="n"/>
      <c r="I197" s="13" t="n"/>
      <c r="J197" s="13" t="n"/>
      <c r="K197" s="13" t="n"/>
      <c r="L197" s="13" t="n"/>
      <c r="M197" s="13" t="n"/>
      <c r="N197" s="13" t="n"/>
      <c r="O197" s="13" t="n"/>
      <c r="P197" s="27">
        <f>IF(SUM(L197:O197)=0,"",SUM(L197:O197))</f>
        <v/>
      </c>
      <c r="Q197" s="44">
        <f>IF(OR(K197="",K197=0,P197=""),"",P197/K197)</f>
        <v/>
      </c>
    </row>
    <row r="198" hidden="1">
      <c r="B198" s="46" t="n"/>
      <c r="C198" s="13" t="n"/>
      <c r="D198" s="13" t="n"/>
      <c r="E198" s="13" t="n"/>
      <c r="F198" s="13" t="n"/>
      <c r="G198" s="13" t="n"/>
      <c r="H198" s="13" t="n"/>
      <c r="I198" s="13" t="n"/>
      <c r="J198" s="13" t="n"/>
      <c r="K198" s="13" t="n"/>
      <c r="L198" s="13" t="n"/>
      <c r="M198" s="13" t="n"/>
      <c r="N198" s="13" t="n"/>
      <c r="O198" s="13" t="n"/>
      <c r="P198" s="27">
        <f>IF(SUM(L198:O198)=0,"",SUM(L198:O198))</f>
        <v/>
      </c>
      <c r="Q198" s="44">
        <f>IF(OR(K198="",K198=0,P198=""),"",P198/K198)</f>
        <v/>
      </c>
    </row>
    <row r="199" hidden="1">
      <c r="B199" s="46" t="n"/>
      <c r="C199" s="13" t="n"/>
      <c r="D199" s="13" t="n"/>
      <c r="E199" s="13" t="n"/>
      <c r="F199" s="13" t="n"/>
      <c r="G199" s="13" t="n"/>
      <c r="H199" s="13" t="n"/>
      <c r="I199" s="13" t="n"/>
      <c r="J199" s="13" t="n"/>
      <c r="K199" s="13" t="n"/>
      <c r="L199" s="13" t="n"/>
      <c r="M199" s="13" t="n"/>
      <c r="N199" s="13" t="n"/>
      <c r="O199" s="13" t="n"/>
      <c r="P199" s="27">
        <f>IF(SUM(L199:O199)=0,"",SUM(L199:O199))</f>
        <v/>
      </c>
      <c r="Q199" s="44">
        <f>IF(OR(K199="",K199=0,P199=""),"",P199/K199)</f>
        <v/>
      </c>
    </row>
    <row r="200" hidden="1">
      <c r="B200" s="46" t="n"/>
      <c r="C200" s="13" t="n"/>
      <c r="D200" s="13" t="n"/>
      <c r="E200" s="13" t="n"/>
      <c r="F200" s="13" t="n"/>
      <c r="G200" s="13" t="n"/>
      <c r="H200" s="13" t="n"/>
      <c r="I200" s="13" t="n"/>
      <c r="J200" s="13" t="n"/>
      <c r="K200" s="13" t="n"/>
      <c r="L200" s="13" t="n"/>
      <c r="M200" s="13" t="n"/>
      <c r="N200" s="13" t="n"/>
      <c r="O200" s="13" t="n"/>
      <c r="P200" s="27">
        <f>IF(SUM(L200:O200)=0,"",SUM(L200:O200))</f>
        <v/>
      </c>
      <c r="Q200" s="44">
        <f>IF(OR(K200="",K200=0,P200=""),"",P200/K200)</f>
        <v/>
      </c>
    </row>
    <row r="201" hidden="1">
      <c r="B201" s="46" t="n"/>
      <c r="C201" s="13" t="n"/>
      <c r="D201" s="13" t="n"/>
      <c r="E201" s="13" t="n"/>
      <c r="F201" s="13" t="n"/>
      <c r="G201" s="13" t="n"/>
      <c r="H201" s="13" t="n"/>
      <c r="I201" s="13" t="n"/>
      <c r="J201" s="13" t="n"/>
      <c r="K201" s="13" t="n"/>
      <c r="L201" s="13" t="n"/>
      <c r="M201" s="13" t="n"/>
      <c r="N201" s="13" t="n"/>
      <c r="O201" s="13" t="n"/>
      <c r="P201" s="27">
        <f>IF(SUM(L201:O201)=0,"",SUM(L201:O201))</f>
        <v/>
      </c>
      <c r="Q201" s="44">
        <f>IF(OR(K201="",K201=0,P201=""),"",P201/K201)</f>
        <v/>
      </c>
    </row>
    <row r="202" hidden="1">
      <c r="B202" s="46" t="n"/>
      <c r="C202" s="13" t="n"/>
      <c r="D202" s="13" t="n"/>
      <c r="E202" s="13" t="n"/>
      <c r="F202" s="13" t="n"/>
      <c r="G202" s="13" t="n"/>
      <c r="H202" s="13" t="n"/>
      <c r="I202" s="13" t="n"/>
      <c r="J202" s="13" t="n"/>
      <c r="K202" s="13" t="n"/>
      <c r="L202" s="13" t="n"/>
      <c r="M202" s="13" t="n"/>
      <c r="N202" s="13" t="n"/>
      <c r="O202" s="13" t="n"/>
      <c r="P202" s="27">
        <f>IF(SUM(L202:O202)=0,"",SUM(L202:O202))</f>
        <v/>
      </c>
      <c r="Q202" s="44">
        <f>IF(OR(K202="",K202=0,P202=""),"",P202/K202)</f>
        <v/>
      </c>
    </row>
    <row r="203" hidden="1">
      <c r="B203" s="46" t="n"/>
      <c r="C203" s="13" t="n"/>
      <c r="D203" s="13" t="n"/>
      <c r="E203" s="13" t="n"/>
      <c r="F203" s="13" t="n"/>
      <c r="G203" s="13" t="n"/>
      <c r="H203" s="13" t="n"/>
      <c r="I203" s="13" t="n"/>
      <c r="J203" s="13" t="n"/>
      <c r="K203" s="13" t="n"/>
      <c r="L203" s="13" t="n"/>
      <c r="M203" s="13" t="n"/>
      <c r="N203" s="13" t="n"/>
      <c r="O203" s="13" t="n"/>
      <c r="P203" s="27">
        <f>IF(SUM(L203:O203)=0,"",SUM(L203:O203))</f>
        <v/>
      </c>
      <c r="Q203" s="44">
        <f>IF(OR(K203="",K203=0,P203=""),"",P203/K203)</f>
        <v/>
      </c>
    </row>
    <row r="204" hidden="1">
      <c r="B204" s="46" t="n"/>
      <c r="C204" s="13" t="n"/>
      <c r="D204" s="13" t="n"/>
      <c r="E204" s="13" t="n"/>
      <c r="F204" s="13" t="n"/>
      <c r="G204" s="13" t="n"/>
      <c r="H204" s="13" t="n"/>
      <c r="I204" s="13" t="n"/>
      <c r="J204" s="13" t="n"/>
      <c r="K204" s="13" t="n"/>
      <c r="L204" s="13" t="n"/>
      <c r="M204" s="13" t="n"/>
      <c r="N204" s="13" t="n"/>
      <c r="O204" s="13" t="n"/>
      <c r="P204" s="27">
        <f>IF(SUM(L204:O204)=0,"",SUM(L204:O204))</f>
        <v/>
      </c>
      <c r="Q204" s="44">
        <f>IF(OR(K204="",K204=0,P204=""),"",P204/K204)</f>
        <v/>
      </c>
    </row>
    <row r="205" hidden="1">
      <c r="B205" s="46" t="n"/>
      <c r="C205" s="13" t="n"/>
      <c r="D205" s="13" t="n"/>
      <c r="E205" s="13" t="n"/>
      <c r="F205" s="13" t="n"/>
      <c r="G205" s="13" t="n"/>
      <c r="H205" s="13" t="n"/>
      <c r="I205" s="13" t="n"/>
      <c r="J205" s="13" t="n"/>
      <c r="K205" s="13" t="n"/>
      <c r="L205" s="13" t="n"/>
      <c r="M205" s="13" t="n"/>
      <c r="N205" s="13" t="n"/>
      <c r="O205" s="13" t="n"/>
      <c r="P205" s="27">
        <f>IF(SUM(L205:O205)=0,"",SUM(L205:O205))</f>
        <v/>
      </c>
      <c r="Q205" s="44">
        <f>IF(OR(K205="",K205=0,P205=""),"",P205/K205)</f>
        <v/>
      </c>
    </row>
    <row r="206" hidden="1">
      <c r="B206" s="46" t="n"/>
      <c r="C206" s="13" t="n"/>
      <c r="D206" s="13" t="n"/>
      <c r="E206" s="13" t="n"/>
      <c r="F206" s="13" t="n"/>
      <c r="G206" s="13" t="n"/>
      <c r="H206" s="13" t="n"/>
      <c r="I206" s="13" t="n"/>
      <c r="J206" s="13" t="n"/>
      <c r="K206" s="13" t="n"/>
      <c r="L206" s="13" t="n"/>
      <c r="M206" s="13" t="n"/>
      <c r="N206" s="13" t="n"/>
      <c r="O206" s="13" t="n"/>
      <c r="P206" s="27">
        <f>IF(SUM(L206:O206)=0,"",SUM(L206:O206))</f>
        <v/>
      </c>
      <c r="Q206" s="44">
        <f>IF(OR(K206="",K206=0,P206=""),"",P206/K206)</f>
        <v/>
      </c>
    </row>
    <row r="207" hidden="1">
      <c r="B207" s="46" t="n"/>
      <c r="C207" s="13" t="n"/>
      <c r="D207" s="13" t="n"/>
      <c r="E207" s="13" t="n"/>
      <c r="F207" s="13" t="n"/>
      <c r="G207" s="13" t="n"/>
      <c r="H207" s="13" t="n"/>
      <c r="I207" s="13" t="n"/>
      <c r="J207" s="13" t="n"/>
      <c r="K207" s="13" t="n"/>
      <c r="L207" s="13" t="n"/>
      <c r="M207" s="13" t="n"/>
      <c r="N207" s="13" t="n"/>
      <c r="O207" s="13" t="n"/>
      <c r="P207" s="27">
        <f>IF(SUM(L207:O207)=0,"",SUM(L207:O207))</f>
        <v/>
      </c>
      <c r="Q207" s="44">
        <f>IF(OR(K207="",K207=0,P207=""),"",P207/K207)</f>
        <v/>
      </c>
    </row>
    <row r="208" hidden="1">
      <c r="B208" s="46" t="n"/>
      <c r="C208" s="13" t="n"/>
      <c r="D208" s="13" t="n"/>
      <c r="E208" s="13" t="n"/>
      <c r="F208" s="13" t="n"/>
      <c r="G208" s="13" t="n"/>
      <c r="H208" s="13" t="n"/>
      <c r="I208" s="13" t="n"/>
      <c r="J208" s="13" t="n"/>
      <c r="K208" s="13" t="n"/>
      <c r="L208" s="13" t="n"/>
      <c r="M208" s="13" t="n"/>
      <c r="N208" s="13" t="n"/>
      <c r="O208" s="13" t="n"/>
      <c r="P208" s="27">
        <f>IF(SUM(L208:O208)=0,"",SUM(L208:O208))</f>
        <v/>
      </c>
      <c r="Q208" s="44">
        <f>IF(OR(K208="",K208=0,P208=""),"",P208/K208)</f>
        <v/>
      </c>
    </row>
    <row r="209" hidden="1">
      <c r="B209" s="46" t="n"/>
      <c r="C209" s="13" t="n"/>
      <c r="D209" s="13" t="n"/>
      <c r="E209" s="13" t="n"/>
      <c r="F209" s="13" t="n"/>
      <c r="G209" s="13" t="n"/>
      <c r="H209" s="13" t="n"/>
      <c r="I209" s="13" t="n"/>
      <c r="J209" s="13" t="n"/>
      <c r="K209" s="13" t="n"/>
      <c r="L209" s="13" t="n"/>
      <c r="M209" s="13" t="n"/>
      <c r="N209" s="13" t="n"/>
      <c r="O209" s="13" t="n"/>
      <c r="P209" s="27">
        <f>IF(SUM(L209:O209)=0,"",SUM(L209:O209))</f>
        <v/>
      </c>
      <c r="Q209" s="44">
        <f>IF(OR(K209="",K209=0,P209=""),"",P209/K209)</f>
        <v/>
      </c>
    </row>
    <row r="210" hidden="1">
      <c r="B210" s="46" t="n"/>
      <c r="C210" s="13" t="n"/>
      <c r="D210" s="13" t="n"/>
      <c r="E210" s="13" t="n"/>
      <c r="F210" s="13" t="n"/>
      <c r="G210" s="13" t="n"/>
      <c r="H210" s="13" t="n"/>
      <c r="I210" s="13" t="n"/>
      <c r="J210" s="13" t="n"/>
      <c r="K210" s="13" t="n"/>
      <c r="L210" s="13" t="n"/>
      <c r="M210" s="13" t="n"/>
      <c r="N210" s="13" t="n"/>
      <c r="O210" s="13" t="n"/>
      <c r="P210" s="27">
        <f>IF(SUM(L210:O210)=0,"",SUM(L210:O210))</f>
        <v/>
      </c>
      <c r="Q210" s="44">
        <f>IF(OR(K210="",K210=0,P210=""),"",P210/K210)</f>
        <v/>
      </c>
    </row>
    <row r="211" hidden="1">
      <c r="B211" s="46" t="n"/>
      <c r="C211" s="13" t="n"/>
      <c r="D211" s="13" t="n"/>
      <c r="E211" s="13" t="n"/>
      <c r="F211" s="13" t="n"/>
      <c r="G211" s="13" t="n"/>
      <c r="H211" s="13" t="n"/>
      <c r="I211" s="13" t="n"/>
      <c r="J211" s="13" t="n"/>
      <c r="K211" s="13" t="n"/>
      <c r="L211" s="13" t="n"/>
      <c r="M211" s="13" t="n"/>
      <c r="N211" s="13" t="n"/>
      <c r="O211" s="13" t="n"/>
      <c r="P211" s="27">
        <f>IF(SUM(L211:O211)=0,"",SUM(L211:O211))</f>
        <v/>
      </c>
      <c r="Q211" s="44">
        <f>IF(OR(K211="",K211=0,P211=""),"",P211/K211)</f>
        <v/>
      </c>
    </row>
    <row r="212" hidden="1">
      <c r="B212" s="46" t="n"/>
      <c r="C212" s="13" t="n"/>
      <c r="D212" s="13" t="n"/>
      <c r="E212" s="13" t="n"/>
      <c r="F212" s="13" t="n"/>
      <c r="G212" s="13" t="n"/>
      <c r="H212" s="13" t="n"/>
      <c r="I212" s="13" t="n"/>
      <c r="J212" s="13" t="n"/>
      <c r="K212" s="13" t="n"/>
      <c r="L212" s="13" t="n"/>
      <c r="M212" s="13" t="n"/>
      <c r="N212" s="13" t="n"/>
      <c r="O212" s="13" t="n"/>
      <c r="P212" s="27">
        <f>IF(SUM(L212:O212)=0,"",SUM(L212:O212))</f>
        <v/>
      </c>
      <c r="Q212" s="44">
        <f>IF(OR(K212="",K212=0,P212=""),"",P212/K212)</f>
        <v/>
      </c>
    </row>
    <row r="213" hidden="1">
      <c r="B213" s="46" t="n"/>
      <c r="C213" s="13" t="n"/>
      <c r="D213" s="13" t="n"/>
      <c r="E213" s="13" t="n"/>
      <c r="F213" s="13" t="n"/>
      <c r="G213" s="13" t="n"/>
      <c r="H213" s="13" t="n"/>
      <c r="I213" s="13" t="n"/>
      <c r="J213" s="13" t="n"/>
      <c r="K213" s="13" t="n"/>
      <c r="L213" s="13" t="n"/>
      <c r="M213" s="13" t="n"/>
      <c r="N213" s="13" t="n"/>
      <c r="O213" s="13" t="n"/>
      <c r="P213" s="27">
        <f>IF(SUM(L213:O213)=0,"",SUM(L213:O213))</f>
        <v/>
      </c>
      <c r="Q213" s="44">
        <f>IF(OR(K213="",K213=0,P213=""),"",P213/K213)</f>
        <v/>
      </c>
    </row>
    <row r="214" hidden="1">
      <c r="B214" s="46" t="n"/>
      <c r="C214" s="13" t="n"/>
      <c r="D214" s="13" t="n"/>
      <c r="E214" s="13" t="n"/>
      <c r="F214" s="13" t="n"/>
      <c r="G214" s="13" t="n"/>
      <c r="H214" s="13" t="n"/>
      <c r="I214" s="13" t="n"/>
      <c r="J214" s="13" t="n"/>
      <c r="K214" s="13" t="n"/>
      <c r="L214" s="13" t="n"/>
      <c r="M214" s="13" t="n"/>
      <c r="N214" s="13" t="n"/>
      <c r="O214" s="13" t="n"/>
      <c r="P214" s="27">
        <f>IF(SUM(L214:O214)=0,"",SUM(L214:O214))</f>
        <v/>
      </c>
      <c r="Q214" s="44">
        <f>IF(OR(K214="",K214=0,P214=""),"",P214/K214)</f>
        <v/>
      </c>
    </row>
    <row r="215" hidden="1">
      <c r="B215" s="46" t="n"/>
      <c r="C215" s="13" t="n"/>
      <c r="D215" s="13" t="n"/>
      <c r="E215" s="13" t="n"/>
      <c r="F215" s="13" t="n"/>
      <c r="G215" s="13" t="n"/>
      <c r="H215" s="13" t="n"/>
      <c r="I215" s="13" t="n"/>
      <c r="J215" s="13" t="n"/>
      <c r="K215" s="13" t="n"/>
      <c r="L215" s="13" t="n"/>
      <c r="M215" s="13" t="n"/>
      <c r="N215" s="13" t="n"/>
      <c r="O215" s="13" t="n"/>
      <c r="P215" s="27">
        <f>IF(SUM(L215:O215)=0,"",SUM(L215:O215))</f>
        <v/>
      </c>
      <c r="Q215" s="44">
        <f>IF(OR(K215="",K215=0,P215=""),"",P215/K215)</f>
        <v/>
      </c>
    </row>
    <row r="216" hidden="1">
      <c r="B216" s="46" t="n"/>
      <c r="C216" s="13" t="n"/>
      <c r="D216" s="13" t="n"/>
      <c r="E216" s="13" t="n"/>
      <c r="F216" s="13" t="n"/>
      <c r="G216" s="13" t="n"/>
      <c r="H216" s="13" t="n"/>
      <c r="I216" s="13" t="n"/>
      <c r="J216" s="13" t="n"/>
      <c r="K216" s="13" t="n"/>
      <c r="L216" s="13" t="n"/>
      <c r="M216" s="13" t="n"/>
      <c r="N216" s="13" t="n"/>
      <c r="O216" s="13" t="n"/>
      <c r="P216" s="27">
        <f>IF(SUM(L216:O216)=0,"",SUM(L216:O216))</f>
        <v/>
      </c>
      <c r="Q216" s="44">
        <f>IF(OR(K216="",K216=0,P216=""),"",P216/K216)</f>
        <v/>
      </c>
    </row>
    <row r="217" hidden="1">
      <c r="B217" s="46" t="n"/>
      <c r="C217" s="13" t="n"/>
      <c r="D217" s="13" t="n"/>
      <c r="E217" s="13" t="n"/>
      <c r="F217" s="13" t="n"/>
      <c r="G217" s="13" t="n"/>
      <c r="H217" s="13" t="n"/>
      <c r="I217" s="13" t="n"/>
      <c r="J217" s="13" t="n"/>
      <c r="K217" s="13" t="n"/>
      <c r="L217" s="13" t="n"/>
      <c r="M217" s="13" t="n"/>
      <c r="N217" s="13" t="n"/>
      <c r="O217" s="13" t="n"/>
      <c r="P217" s="27">
        <f>IF(SUM(L217:O217)=0,"",SUM(L217:O217))</f>
        <v/>
      </c>
      <c r="Q217" s="44">
        <f>IF(OR(K217="",K217=0,P217=""),"",P217/K217)</f>
        <v/>
      </c>
    </row>
    <row r="218" hidden="1">
      <c r="B218" s="46" t="n"/>
      <c r="C218" s="13" t="n"/>
      <c r="D218" s="13" t="n"/>
      <c r="E218" s="13" t="n"/>
      <c r="F218" s="13" t="n"/>
      <c r="G218" s="13" t="n"/>
      <c r="H218" s="13" t="n"/>
      <c r="I218" s="13" t="n"/>
      <c r="J218" s="13" t="n"/>
      <c r="K218" s="13" t="n"/>
      <c r="L218" s="13" t="n"/>
      <c r="M218" s="13" t="n"/>
      <c r="N218" s="13" t="n"/>
      <c r="O218" s="13" t="n"/>
      <c r="P218" s="27">
        <f>IF(SUM(L218:O218)=0,"",SUM(L218:O218))</f>
        <v/>
      </c>
      <c r="Q218" s="44">
        <f>IF(OR(K218="",K218=0,P218=""),"",P218/K218)</f>
        <v/>
      </c>
    </row>
    <row r="219" hidden="1">
      <c r="B219" s="46" t="n"/>
      <c r="C219" s="13" t="n"/>
      <c r="D219" s="13" t="n"/>
      <c r="E219" s="13" t="n"/>
      <c r="F219" s="13" t="n"/>
      <c r="G219" s="13" t="n"/>
      <c r="H219" s="13" t="n"/>
      <c r="I219" s="13" t="n"/>
      <c r="J219" s="13" t="n"/>
      <c r="K219" s="13" t="n"/>
      <c r="L219" s="13" t="n"/>
      <c r="M219" s="13" t="n"/>
      <c r="N219" s="13" t="n"/>
      <c r="O219" s="13" t="n"/>
      <c r="P219" s="27">
        <f>IF(SUM(L219:O219)=0,"",SUM(L219:O219))</f>
        <v/>
      </c>
      <c r="Q219" s="44">
        <f>IF(OR(K219="",K219=0,P219=""),"",P219/K219)</f>
        <v/>
      </c>
    </row>
    <row r="220" hidden="1">
      <c r="B220" s="46" t="n"/>
      <c r="C220" s="13" t="n"/>
      <c r="D220" s="13" t="n"/>
      <c r="E220" s="13" t="n"/>
      <c r="F220" s="13" t="n"/>
      <c r="G220" s="13" t="n"/>
      <c r="H220" s="13" t="n"/>
      <c r="I220" s="13" t="n"/>
      <c r="J220" s="13" t="n"/>
      <c r="K220" s="13" t="n"/>
      <c r="L220" s="13" t="n"/>
      <c r="M220" s="13" t="n"/>
      <c r="N220" s="13" t="n"/>
      <c r="O220" s="13" t="n"/>
      <c r="P220" s="27">
        <f>IF(SUM(L220:O220)=0,"",SUM(L220:O220))</f>
        <v/>
      </c>
      <c r="Q220" s="44">
        <f>IF(OR(K220="",K220=0,P220=""),"",P220/K220)</f>
        <v/>
      </c>
    </row>
    <row r="221" hidden="1">
      <c r="B221" s="46" t="n"/>
      <c r="C221" s="13" t="n"/>
      <c r="D221" s="13" t="n"/>
      <c r="E221" s="13" t="n"/>
      <c r="F221" s="13" t="n"/>
      <c r="G221" s="13" t="n"/>
      <c r="H221" s="13" t="n"/>
      <c r="I221" s="13" t="n"/>
      <c r="J221" s="13" t="n"/>
      <c r="K221" s="13" t="n"/>
      <c r="L221" s="13" t="n"/>
      <c r="M221" s="13" t="n"/>
      <c r="N221" s="13" t="n"/>
      <c r="O221" s="13" t="n"/>
      <c r="P221" s="27">
        <f>IF(SUM(L221:O221)=0,"",SUM(L221:O221))</f>
        <v/>
      </c>
      <c r="Q221" s="44">
        <f>IF(OR(K221="",K221=0,P221=""),"",P221/K221)</f>
        <v/>
      </c>
    </row>
    <row r="222" hidden="1">
      <c r="B222" s="46" t="n"/>
      <c r="C222" s="13" t="n"/>
      <c r="D222" s="13" t="n"/>
      <c r="E222" s="13" t="n"/>
      <c r="F222" s="13" t="n"/>
      <c r="G222" s="13" t="n"/>
      <c r="H222" s="13" t="n"/>
      <c r="I222" s="13" t="n"/>
      <c r="J222" s="13" t="n"/>
      <c r="K222" s="13" t="n"/>
      <c r="L222" s="13" t="n"/>
      <c r="M222" s="13" t="n"/>
      <c r="N222" s="13" t="n"/>
      <c r="O222" s="13" t="n"/>
      <c r="P222" s="27">
        <f>IF(SUM(L222:O222)=0,"",SUM(L222:O222))</f>
        <v/>
      </c>
      <c r="Q222" s="44">
        <f>IF(OR(K222="",K222=0,P222=""),"",P222/K222)</f>
        <v/>
      </c>
    </row>
    <row r="223" hidden="1">
      <c r="B223" s="46" t="n"/>
      <c r="C223" s="13" t="n"/>
      <c r="D223" s="13" t="n"/>
      <c r="E223" s="13" t="n"/>
      <c r="F223" s="13" t="n"/>
      <c r="G223" s="13" t="n"/>
      <c r="H223" s="13" t="n"/>
      <c r="I223" s="13" t="n"/>
      <c r="J223" s="13" t="n"/>
      <c r="K223" s="13" t="n"/>
      <c r="L223" s="13" t="n"/>
      <c r="M223" s="13" t="n"/>
      <c r="N223" s="13" t="n"/>
      <c r="O223" s="13" t="n"/>
      <c r="P223" s="27">
        <f>IF(SUM(L223:O223)=0,"",SUM(L223:O223))</f>
        <v/>
      </c>
      <c r="Q223" s="44">
        <f>IF(OR(K223="",K223=0,P223=""),"",P223/K223)</f>
        <v/>
      </c>
    </row>
    <row r="224" hidden="1">
      <c r="B224" s="46" t="n"/>
      <c r="C224" s="13" t="n"/>
      <c r="D224" s="13" t="n"/>
      <c r="E224" s="13" t="n"/>
      <c r="F224" s="13" t="n"/>
      <c r="G224" s="13" t="n"/>
      <c r="H224" s="13" t="n"/>
      <c r="I224" s="13" t="n"/>
      <c r="J224" s="13" t="n"/>
      <c r="K224" s="13" t="n"/>
      <c r="L224" s="13" t="n"/>
      <c r="M224" s="13" t="n"/>
      <c r="N224" s="13" t="n"/>
      <c r="O224" s="13" t="n"/>
      <c r="P224" s="27">
        <f>IF(SUM(L224:O224)=0,"",SUM(L224:O224))</f>
        <v/>
      </c>
      <c r="Q224" s="44">
        <f>IF(OR(K224="",K224=0,P224=""),"",P224/K224)</f>
        <v/>
      </c>
    </row>
    <row r="225" hidden="1">
      <c r="B225" s="46" t="n"/>
      <c r="C225" s="13" t="n"/>
      <c r="D225" s="13" t="n"/>
      <c r="E225" s="13" t="n"/>
      <c r="F225" s="13" t="n"/>
      <c r="G225" s="13" t="n"/>
      <c r="H225" s="13" t="n"/>
      <c r="I225" s="13" t="n"/>
      <c r="J225" s="13" t="n"/>
      <c r="K225" s="13" t="n"/>
      <c r="L225" s="13" t="n"/>
      <c r="M225" s="13" t="n"/>
      <c r="N225" s="13" t="n"/>
      <c r="O225" s="13" t="n"/>
      <c r="P225" s="27">
        <f>IF(SUM(L225:O225)=0,"",SUM(L225:O225))</f>
        <v/>
      </c>
      <c r="Q225" s="44">
        <f>IF(OR(K225="",K225=0,P225=""),"",P225/K225)</f>
        <v/>
      </c>
    </row>
    <row r="226" hidden="1">
      <c r="B226" s="46" t="n"/>
      <c r="C226" s="13" t="n"/>
      <c r="D226" s="13" t="n"/>
      <c r="E226" s="13" t="n"/>
      <c r="F226" s="13" t="n"/>
      <c r="G226" s="13" t="n"/>
      <c r="H226" s="13" t="n"/>
      <c r="I226" s="13" t="n"/>
      <c r="J226" s="13" t="n"/>
      <c r="K226" s="13" t="n"/>
      <c r="L226" s="13" t="n"/>
      <c r="M226" s="13" t="n"/>
      <c r="N226" s="13" t="n"/>
      <c r="O226" s="13" t="n"/>
      <c r="P226" s="27">
        <f>IF(SUM(L226:O226)=0,"",SUM(L226:O226))</f>
        <v/>
      </c>
      <c r="Q226" s="44">
        <f>IF(OR(K226="",K226=0,P226=""),"",P226/K226)</f>
        <v/>
      </c>
    </row>
    <row r="227" hidden="1">
      <c r="B227" s="46" t="n"/>
      <c r="C227" s="13" t="n"/>
      <c r="D227" s="13" t="n"/>
      <c r="E227" s="13" t="n"/>
      <c r="F227" s="13" t="n"/>
      <c r="G227" s="13" t="n"/>
      <c r="H227" s="13" t="n"/>
      <c r="I227" s="13" t="n"/>
      <c r="J227" s="13" t="n"/>
      <c r="K227" s="13" t="n"/>
      <c r="L227" s="13" t="n"/>
      <c r="M227" s="13" t="n"/>
      <c r="N227" s="13" t="n"/>
      <c r="O227" s="13" t="n"/>
      <c r="P227" s="27">
        <f>IF(SUM(L227:O227)=0,"",SUM(L227:O227))</f>
        <v/>
      </c>
      <c r="Q227" s="44">
        <f>IF(OR(K227="",K227=0,P227=""),"",P227/K227)</f>
        <v/>
      </c>
    </row>
    <row r="228" hidden="1">
      <c r="B228" s="46" t="n"/>
      <c r="C228" s="13" t="n"/>
      <c r="D228" s="13" t="n"/>
      <c r="E228" s="13" t="n"/>
      <c r="F228" s="13" t="n"/>
      <c r="G228" s="13" t="n"/>
      <c r="H228" s="13" t="n"/>
      <c r="I228" s="13" t="n"/>
      <c r="J228" s="13" t="n"/>
      <c r="K228" s="13" t="n"/>
      <c r="L228" s="13" t="n"/>
      <c r="M228" s="13" t="n"/>
      <c r="N228" s="13" t="n"/>
      <c r="O228" s="13" t="n"/>
      <c r="P228" s="27">
        <f>IF(SUM(L228:O228)=0,"",SUM(L228:O228))</f>
        <v/>
      </c>
      <c r="Q228" s="44">
        <f>IF(OR(K228="",K228=0,P228=""),"",P228/K228)</f>
        <v/>
      </c>
    </row>
    <row r="229" hidden="1">
      <c r="B229" s="46" t="n"/>
      <c r="C229" s="13" t="n"/>
      <c r="D229" s="13" t="n"/>
      <c r="E229" s="13" t="n"/>
      <c r="F229" s="13" t="n"/>
      <c r="G229" s="13" t="n"/>
      <c r="H229" s="13" t="n"/>
      <c r="I229" s="13" t="n"/>
      <c r="J229" s="13" t="n"/>
      <c r="K229" s="13" t="n"/>
      <c r="L229" s="13" t="n"/>
      <c r="M229" s="13" t="n"/>
      <c r="N229" s="13" t="n"/>
      <c r="O229" s="13" t="n"/>
      <c r="P229" s="27">
        <f>IF(SUM(L229:O229)=0,"",SUM(L229:O229))</f>
        <v/>
      </c>
      <c r="Q229" s="44">
        <f>IF(OR(K229="",K229=0,P229=""),"",P229/K229)</f>
        <v/>
      </c>
    </row>
    <row r="230" hidden="1">
      <c r="B230" s="46" t="n"/>
      <c r="C230" s="13" t="n"/>
      <c r="D230" s="13" t="n"/>
      <c r="E230" s="13" t="n"/>
      <c r="F230" s="13" t="n"/>
      <c r="G230" s="13" t="n"/>
      <c r="H230" s="13" t="n"/>
      <c r="I230" s="13" t="n"/>
      <c r="J230" s="13" t="n"/>
      <c r="K230" s="13" t="n"/>
      <c r="L230" s="13" t="n"/>
      <c r="M230" s="13" t="n"/>
      <c r="N230" s="13" t="n"/>
      <c r="O230" s="13" t="n"/>
      <c r="P230" s="27">
        <f>IF(SUM(L230:O230)=0,"",SUM(L230:O230))</f>
        <v/>
      </c>
      <c r="Q230" s="44">
        <f>IF(OR(K230="",K230=0,P230=""),"",P230/K230)</f>
        <v/>
      </c>
    </row>
    <row r="231" hidden="1">
      <c r="B231" s="46" t="n"/>
      <c r="C231" s="13" t="n"/>
      <c r="D231" s="13" t="n"/>
      <c r="E231" s="13" t="n"/>
      <c r="F231" s="13" t="n"/>
      <c r="G231" s="13" t="n"/>
      <c r="H231" s="13" t="n"/>
      <c r="I231" s="13" t="n"/>
      <c r="J231" s="13" t="n"/>
      <c r="K231" s="13" t="n"/>
      <c r="L231" s="13" t="n"/>
      <c r="M231" s="13" t="n"/>
      <c r="N231" s="13" t="n"/>
      <c r="O231" s="13" t="n"/>
      <c r="P231" s="27">
        <f>IF(SUM(L231:O231)=0,"",SUM(L231:O231))</f>
        <v/>
      </c>
      <c r="Q231" s="44">
        <f>IF(OR(K231="",K231=0,P231=""),"",P231/K231)</f>
        <v/>
      </c>
    </row>
    <row r="232" hidden="1">
      <c r="B232" s="46" t="n"/>
      <c r="C232" s="13" t="n"/>
      <c r="D232" s="13" t="n"/>
      <c r="E232" s="13" t="n"/>
      <c r="F232" s="13" t="n"/>
      <c r="G232" s="13" t="n"/>
      <c r="H232" s="13" t="n"/>
      <c r="I232" s="13" t="n"/>
      <c r="J232" s="13" t="n"/>
      <c r="K232" s="13" t="n"/>
      <c r="L232" s="13" t="n"/>
      <c r="M232" s="13" t="n"/>
      <c r="N232" s="13" t="n"/>
      <c r="O232" s="13" t="n"/>
      <c r="P232" s="27">
        <f>IF(SUM(L232:O232)=0,"",SUM(L232:O232))</f>
        <v/>
      </c>
      <c r="Q232" s="44">
        <f>IF(OR(K232="",K232=0,P232=""),"",P232/K232)</f>
        <v/>
      </c>
    </row>
    <row r="233" hidden="1">
      <c r="B233" s="46" t="n"/>
      <c r="C233" s="13" t="n"/>
      <c r="D233" s="13" t="n"/>
      <c r="E233" s="13" t="n"/>
      <c r="F233" s="13" t="n"/>
      <c r="G233" s="13" t="n"/>
      <c r="H233" s="13" t="n"/>
      <c r="I233" s="13" t="n"/>
      <c r="J233" s="13" t="n"/>
      <c r="K233" s="13" t="n"/>
      <c r="L233" s="13" t="n"/>
      <c r="M233" s="13" t="n"/>
      <c r="N233" s="13" t="n"/>
      <c r="O233" s="13" t="n"/>
      <c r="P233" s="27">
        <f>IF(SUM(L233:O233)=0,"",SUM(L233:O233))</f>
        <v/>
      </c>
      <c r="Q233" s="44">
        <f>IF(OR(K233="",K233=0,P233=""),"",P233/K233)</f>
        <v/>
      </c>
    </row>
    <row r="234" hidden="1">
      <c r="B234" s="46" t="n"/>
      <c r="C234" s="13" t="n"/>
      <c r="D234" s="13" t="n"/>
      <c r="E234" s="13" t="n"/>
      <c r="F234" s="13" t="n"/>
      <c r="G234" s="13" t="n"/>
      <c r="H234" s="13" t="n"/>
      <c r="I234" s="13" t="n"/>
      <c r="J234" s="13" t="n"/>
      <c r="K234" s="13" t="n"/>
      <c r="L234" s="13" t="n"/>
      <c r="M234" s="13" t="n"/>
      <c r="N234" s="13" t="n"/>
      <c r="O234" s="13" t="n"/>
      <c r="P234" s="27">
        <f>IF(SUM(L234:O234)=0,"",SUM(L234:O234))</f>
        <v/>
      </c>
      <c r="Q234" s="44">
        <f>IF(OR(K234="",K234=0,P234=""),"",P234/K234)</f>
        <v/>
      </c>
    </row>
    <row r="235" hidden="1">
      <c r="B235" s="46" t="n"/>
      <c r="C235" s="13" t="n"/>
      <c r="D235" s="13" t="n"/>
      <c r="E235" s="13" t="n"/>
      <c r="F235" s="13" t="n"/>
      <c r="G235" s="13" t="n"/>
      <c r="H235" s="13" t="n"/>
      <c r="I235" s="13" t="n"/>
      <c r="J235" s="13" t="n"/>
      <c r="K235" s="13" t="n"/>
      <c r="L235" s="13" t="n"/>
      <c r="M235" s="13" t="n"/>
      <c r="N235" s="13" t="n"/>
      <c r="O235" s="13" t="n"/>
      <c r="P235" s="27">
        <f>IF(SUM(L235:O235)=0,"",SUM(L235:O235))</f>
        <v/>
      </c>
      <c r="Q235" s="44">
        <f>IF(OR(K235="",K235=0,P235=""),"",P235/K235)</f>
        <v/>
      </c>
    </row>
    <row r="236" hidden="1">
      <c r="B236" s="46" t="n"/>
      <c r="C236" s="13" t="n"/>
      <c r="D236" s="13" t="n"/>
      <c r="E236" s="13" t="n"/>
      <c r="F236" s="13" t="n"/>
      <c r="G236" s="13" t="n"/>
      <c r="H236" s="13" t="n"/>
      <c r="I236" s="13" t="n"/>
      <c r="J236" s="13" t="n"/>
      <c r="K236" s="13" t="n"/>
      <c r="L236" s="13" t="n"/>
      <c r="M236" s="13" t="n"/>
      <c r="N236" s="13" t="n"/>
      <c r="O236" s="13" t="n"/>
      <c r="P236" s="27">
        <f>IF(SUM(L236:O236)=0,"",SUM(L236:O236))</f>
        <v/>
      </c>
      <c r="Q236" s="44">
        <f>IF(OR(K236="",K236=0,P236=""),"",P236/K236)</f>
        <v/>
      </c>
    </row>
    <row r="237" hidden="1">
      <c r="B237" s="46" t="n"/>
      <c r="C237" s="13" t="n"/>
      <c r="D237" s="13" t="n"/>
      <c r="E237" s="13" t="n"/>
      <c r="F237" s="13" t="n"/>
      <c r="G237" s="13" t="n"/>
      <c r="H237" s="13" t="n"/>
      <c r="I237" s="13" t="n"/>
      <c r="J237" s="13" t="n"/>
      <c r="K237" s="13" t="n"/>
      <c r="L237" s="13" t="n"/>
      <c r="M237" s="13" t="n"/>
      <c r="N237" s="13" t="n"/>
      <c r="O237" s="13" t="n"/>
      <c r="P237" s="27">
        <f>IF(SUM(L237:O237)=0,"",SUM(L237:O237))</f>
        <v/>
      </c>
      <c r="Q237" s="44">
        <f>IF(OR(K237="",K237=0,P237=""),"",P237/K237)</f>
        <v/>
      </c>
    </row>
    <row r="238" hidden="1">
      <c r="B238" s="46" t="n"/>
      <c r="C238" s="13" t="n"/>
      <c r="D238" s="13" t="n"/>
      <c r="E238" s="13" t="n"/>
      <c r="F238" s="13" t="n"/>
      <c r="G238" s="13" t="n"/>
      <c r="H238" s="13" t="n"/>
      <c r="I238" s="13" t="n"/>
      <c r="J238" s="13" t="n"/>
      <c r="K238" s="13" t="n"/>
      <c r="L238" s="13" t="n"/>
      <c r="M238" s="13" t="n"/>
      <c r="N238" s="13" t="n"/>
      <c r="O238" s="13" t="n"/>
      <c r="P238" s="27">
        <f>IF(SUM(L238:O238)=0,"",SUM(L238:O238))</f>
        <v/>
      </c>
      <c r="Q238" s="44">
        <f>IF(OR(K238="",K238=0,P238=""),"",P238/K238)</f>
        <v/>
      </c>
    </row>
    <row r="239" hidden="1">
      <c r="B239" s="46" t="n"/>
      <c r="C239" s="13" t="n"/>
      <c r="D239" s="13" t="n"/>
      <c r="E239" s="13" t="n"/>
      <c r="F239" s="13" t="n"/>
      <c r="G239" s="13" t="n"/>
      <c r="H239" s="13" t="n"/>
      <c r="I239" s="13" t="n"/>
      <c r="J239" s="13" t="n"/>
      <c r="K239" s="13" t="n"/>
      <c r="L239" s="13" t="n"/>
      <c r="M239" s="13" t="n"/>
      <c r="N239" s="13" t="n"/>
      <c r="O239" s="13" t="n"/>
      <c r="P239" s="27">
        <f>IF(SUM(L239:O239)=0,"",SUM(L239:O239))</f>
        <v/>
      </c>
      <c r="Q239" s="44">
        <f>IF(OR(K239="",K239=0,P239=""),"",P239/K239)</f>
        <v/>
      </c>
    </row>
    <row r="240" hidden="1">
      <c r="B240" s="46" t="n"/>
      <c r="C240" s="13" t="n"/>
      <c r="D240" s="13" t="n"/>
      <c r="E240" s="13" t="n"/>
      <c r="F240" s="13" t="n"/>
      <c r="G240" s="13" t="n"/>
      <c r="H240" s="13" t="n"/>
      <c r="I240" s="13" t="n"/>
      <c r="J240" s="13" t="n"/>
      <c r="K240" s="13" t="n"/>
      <c r="L240" s="13" t="n"/>
      <c r="M240" s="13" t="n"/>
      <c r="N240" s="13" t="n"/>
      <c r="O240" s="13" t="n"/>
      <c r="P240" s="27">
        <f>IF(SUM(L240:O240)=0,"",SUM(L240:O240))</f>
        <v/>
      </c>
      <c r="Q240" s="44">
        <f>IF(OR(K240="",K240=0,P240=""),"",P240/K240)</f>
        <v/>
      </c>
    </row>
    <row r="241" hidden="1">
      <c r="B241" s="46" t="n"/>
      <c r="C241" s="13" t="n"/>
      <c r="D241" s="13" t="n"/>
      <c r="E241" s="13" t="n"/>
      <c r="F241" s="13" t="n"/>
      <c r="G241" s="13" t="n"/>
      <c r="H241" s="13" t="n"/>
      <c r="I241" s="13" t="n"/>
      <c r="J241" s="13" t="n"/>
      <c r="K241" s="13" t="n"/>
      <c r="L241" s="13" t="n"/>
      <c r="M241" s="13" t="n"/>
      <c r="N241" s="13" t="n"/>
      <c r="O241" s="13" t="n"/>
      <c r="P241" s="27">
        <f>IF(SUM(L241:O241)=0,"",SUM(L241:O241))</f>
        <v/>
      </c>
      <c r="Q241" s="44">
        <f>IF(OR(K241="",K241=0,P241=""),"",P241/K241)</f>
        <v/>
      </c>
    </row>
    <row r="242" hidden="1">
      <c r="B242" s="46" t="n"/>
      <c r="C242" s="13" t="n"/>
      <c r="D242" s="13" t="n"/>
      <c r="E242" s="13" t="n"/>
      <c r="F242" s="13" t="n"/>
      <c r="G242" s="13" t="n"/>
      <c r="H242" s="13" t="n"/>
      <c r="I242" s="13" t="n"/>
      <c r="J242" s="13" t="n"/>
      <c r="K242" s="13" t="n"/>
      <c r="L242" s="13" t="n"/>
      <c r="M242" s="13" t="n"/>
      <c r="N242" s="13" t="n"/>
      <c r="O242" s="13" t="n"/>
      <c r="P242" s="27">
        <f>IF(SUM(L242:O242)=0,"",SUM(L242:O242))</f>
        <v/>
      </c>
      <c r="Q242" s="44">
        <f>IF(OR(K242="",K242=0,P242=""),"",P242/K242)</f>
        <v/>
      </c>
    </row>
    <row r="243" hidden="1">
      <c r="B243" s="46" t="n"/>
      <c r="C243" s="13" t="n"/>
      <c r="D243" s="13" t="n"/>
      <c r="E243" s="13" t="n"/>
      <c r="F243" s="13" t="n"/>
      <c r="G243" s="13" t="n"/>
      <c r="H243" s="13" t="n"/>
      <c r="I243" s="13" t="n"/>
      <c r="J243" s="13" t="n"/>
      <c r="K243" s="13" t="n"/>
      <c r="L243" s="13" t="n"/>
      <c r="M243" s="13" t="n"/>
      <c r="N243" s="13" t="n"/>
      <c r="O243" s="13" t="n"/>
      <c r="P243" s="27">
        <f>IF(SUM(L243:O243)=0,"",SUM(L243:O243))</f>
        <v/>
      </c>
      <c r="Q243" s="44">
        <f>IF(OR(K243="",K243=0,P243=""),"",P243/K243)</f>
        <v/>
      </c>
    </row>
    <row r="244" hidden="1">
      <c r="B244" s="46" t="n"/>
      <c r="C244" s="13" t="n"/>
      <c r="D244" s="13" t="n"/>
      <c r="E244" s="13" t="n"/>
      <c r="F244" s="13" t="n"/>
      <c r="G244" s="13" t="n"/>
      <c r="H244" s="13" t="n"/>
      <c r="I244" s="13" t="n"/>
      <c r="J244" s="13" t="n"/>
      <c r="K244" s="13" t="n"/>
      <c r="L244" s="13" t="n"/>
      <c r="M244" s="13" t="n"/>
      <c r="N244" s="13" t="n"/>
      <c r="O244" s="13" t="n"/>
      <c r="P244" s="27">
        <f>IF(SUM(L244:O244)=0,"",SUM(L244:O244))</f>
        <v/>
      </c>
      <c r="Q244" s="44">
        <f>IF(OR(K244="",K244=0,P244=""),"",P244/K244)</f>
        <v/>
      </c>
    </row>
    <row r="245" hidden="1">
      <c r="B245" s="46" t="n"/>
      <c r="C245" s="13" t="n"/>
      <c r="D245" s="13" t="n"/>
      <c r="E245" s="13" t="n"/>
      <c r="F245" s="13" t="n"/>
      <c r="G245" s="13" t="n"/>
      <c r="H245" s="13" t="n"/>
      <c r="I245" s="13" t="n"/>
      <c r="J245" s="13" t="n"/>
      <c r="K245" s="13" t="n"/>
      <c r="L245" s="13" t="n"/>
      <c r="M245" s="13" t="n"/>
      <c r="N245" s="13" t="n"/>
      <c r="O245" s="13" t="n"/>
      <c r="P245" s="27">
        <f>IF(SUM(L245:O245)=0,"",SUM(L245:O245))</f>
        <v/>
      </c>
      <c r="Q245" s="44">
        <f>IF(OR(K245="",K245=0,P245=""),"",P245/K245)</f>
        <v/>
      </c>
    </row>
    <row r="246" hidden="1">
      <c r="B246" s="46" t="n"/>
      <c r="C246" s="13" t="n"/>
      <c r="D246" s="13" t="n"/>
      <c r="E246" s="13" t="n"/>
      <c r="F246" s="13" t="n"/>
      <c r="G246" s="13" t="n"/>
      <c r="H246" s="13" t="n"/>
      <c r="I246" s="13" t="n"/>
      <c r="J246" s="13" t="n"/>
      <c r="K246" s="13" t="n"/>
      <c r="L246" s="13" t="n"/>
      <c r="M246" s="13" t="n"/>
      <c r="N246" s="13" t="n"/>
      <c r="O246" s="13" t="n"/>
      <c r="P246" s="27">
        <f>IF(SUM(L246:O246)=0,"",SUM(L246:O246))</f>
        <v/>
      </c>
      <c r="Q246" s="44">
        <f>IF(OR(K246="",K246=0,P246=""),"",P246/K246)</f>
        <v/>
      </c>
    </row>
    <row r="247" hidden="1">
      <c r="B247" s="46" t="n"/>
      <c r="C247" s="13" t="n"/>
      <c r="D247" s="13" t="n"/>
      <c r="E247" s="13" t="n"/>
      <c r="F247" s="13" t="n"/>
      <c r="G247" s="13" t="n"/>
      <c r="H247" s="13" t="n"/>
      <c r="I247" s="13" t="n"/>
      <c r="J247" s="13" t="n"/>
      <c r="K247" s="13" t="n"/>
      <c r="L247" s="13" t="n"/>
      <c r="M247" s="13" t="n"/>
      <c r="N247" s="13" t="n"/>
      <c r="O247" s="13" t="n"/>
      <c r="P247" s="27">
        <f>IF(SUM(L247:O247)=0,"",SUM(L247:O247))</f>
        <v/>
      </c>
      <c r="Q247" s="44">
        <f>IF(OR(K247="",K247=0,P247=""),"",P247/K247)</f>
        <v/>
      </c>
    </row>
    <row r="248" hidden="1">
      <c r="B248" s="46" t="n"/>
      <c r="C248" s="13" t="n"/>
      <c r="D248" s="13" t="n"/>
      <c r="E248" s="13" t="n"/>
      <c r="F248" s="13" t="n"/>
      <c r="G248" s="13" t="n"/>
      <c r="H248" s="13" t="n"/>
      <c r="I248" s="13" t="n"/>
      <c r="J248" s="13" t="n"/>
      <c r="K248" s="13" t="n"/>
      <c r="L248" s="13" t="n"/>
      <c r="M248" s="13" t="n"/>
      <c r="N248" s="13" t="n"/>
      <c r="O248" s="13" t="n"/>
      <c r="P248" s="27">
        <f>IF(SUM(L248:O248)=0,"",SUM(L248:O248))</f>
        <v/>
      </c>
      <c r="Q248" s="44">
        <f>IF(OR(K248="",K248=0,P248=""),"",P248/K248)</f>
        <v/>
      </c>
    </row>
    <row r="249" hidden="1">
      <c r="B249" s="46" t="n"/>
      <c r="C249" s="13" t="n"/>
      <c r="D249" s="13" t="n"/>
      <c r="E249" s="13" t="n"/>
      <c r="F249" s="13" t="n"/>
      <c r="G249" s="13" t="n"/>
      <c r="H249" s="13" t="n"/>
      <c r="I249" s="13" t="n"/>
      <c r="J249" s="13" t="n"/>
      <c r="K249" s="13" t="n"/>
      <c r="L249" s="13" t="n"/>
      <c r="M249" s="13" t="n"/>
      <c r="N249" s="13" t="n"/>
      <c r="O249" s="13" t="n"/>
      <c r="P249" s="27">
        <f>IF(SUM(L249:O249)=0,"",SUM(L249:O249))</f>
        <v/>
      </c>
      <c r="Q249" s="44">
        <f>IF(OR(K249="",K249=0,P249=""),"",P249/K249)</f>
        <v/>
      </c>
    </row>
    <row r="250" hidden="1">
      <c r="B250" s="46" t="n"/>
      <c r="C250" s="13" t="n"/>
      <c r="D250" s="13" t="n"/>
      <c r="E250" s="13" t="n"/>
      <c r="F250" s="13" t="n"/>
      <c r="G250" s="13" t="n"/>
      <c r="H250" s="13" t="n"/>
      <c r="I250" s="13" t="n"/>
      <c r="J250" s="13" t="n"/>
      <c r="K250" s="13" t="n"/>
      <c r="L250" s="13" t="n"/>
      <c r="M250" s="13" t="n"/>
      <c r="N250" s="13" t="n"/>
      <c r="O250" s="13" t="n"/>
      <c r="P250" s="27">
        <f>IF(SUM(L250:O250)=0,"",SUM(L250:O250))</f>
        <v/>
      </c>
      <c r="Q250" s="44">
        <f>IF(OR(K250="",K250=0,P250=""),"",P250/K250)</f>
        <v/>
      </c>
    </row>
    <row r="251" hidden="1">
      <c r="B251" s="46" t="n"/>
      <c r="C251" s="13" t="n"/>
      <c r="D251" s="13" t="n"/>
      <c r="E251" s="13" t="n"/>
      <c r="F251" s="13" t="n"/>
      <c r="G251" s="13" t="n"/>
      <c r="H251" s="13" t="n"/>
      <c r="I251" s="13" t="n"/>
      <c r="J251" s="13" t="n"/>
      <c r="K251" s="13" t="n"/>
      <c r="L251" s="13" t="n"/>
      <c r="M251" s="13" t="n"/>
      <c r="N251" s="13" t="n"/>
      <c r="O251" s="13" t="n"/>
      <c r="P251" s="27">
        <f>IF(SUM(L251:O251)=0,"",SUM(L251:O251))</f>
        <v/>
      </c>
      <c r="Q251" s="44">
        <f>IF(OR(K251="",K251=0,P251=""),"",P251/K251)</f>
        <v/>
      </c>
    </row>
    <row r="252" hidden="1">
      <c r="B252" s="46" t="n"/>
      <c r="C252" s="13" t="n"/>
      <c r="D252" s="13" t="n"/>
      <c r="E252" s="13" t="n"/>
      <c r="F252" s="13" t="n"/>
      <c r="G252" s="13" t="n"/>
      <c r="H252" s="13" t="n"/>
      <c r="I252" s="13" t="n"/>
      <c r="J252" s="13" t="n"/>
      <c r="K252" s="13" t="n"/>
      <c r="L252" s="13" t="n"/>
      <c r="M252" s="13" t="n"/>
      <c r="N252" s="13" t="n"/>
      <c r="O252" s="13" t="n"/>
      <c r="P252" s="27">
        <f>IF(SUM(L252:O252)=0,"",SUM(L252:O252))</f>
        <v/>
      </c>
      <c r="Q252" s="44">
        <f>IF(OR(K252="",K252=0,P252=""),"",P252/K252)</f>
        <v/>
      </c>
    </row>
    <row r="253" hidden="1">
      <c r="B253" s="46" t="n"/>
      <c r="C253" s="13" t="n"/>
      <c r="D253" s="13" t="n"/>
      <c r="E253" s="13" t="n"/>
      <c r="F253" s="13" t="n"/>
      <c r="G253" s="13" t="n"/>
      <c r="H253" s="13" t="n"/>
      <c r="I253" s="13" t="n"/>
      <c r="J253" s="13" t="n"/>
      <c r="K253" s="13" t="n"/>
      <c r="L253" s="13" t="n"/>
      <c r="M253" s="13" t="n"/>
      <c r="N253" s="13" t="n"/>
      <c r="O253" s="13" t="n"/>
      <c r="P253" s="27">
        <f>IF(SUM(L253:O253)=0,"",SUM(L253:O253))</f>
        <v/>
      </c>
      <c r="Q253" s="44">
        <f>IF(OR(K253="",K253=0,P253=""),"",P253/K253)</f>
        <v/>
      </c>
    </row>
    <row r="254" hidden="1">
      <c r="B254" s="46" t="n"/>
      <c r="C254" s="13" t="n"/>
      <c r="D254" s="13" t="n"/>
      <c r="E254" s="13" t="n"/>
      <c r="F254" s="13" t="n"/>
      <c r="G254" s="13" t="n"/>
      <c r="H254" s="13" t="n"/>
      <c r="I254" s="13" t="n"/>
      <c r="J254" s="13" t="n"/>
      <c r="K254" s="13" t="n"/>
      <c r="L254" s="13" t="n"/>
      <c r="M254" s="13" t="n"/>
      <c r="N254" s="13" t="n"/>
      <c r="O254" s="13" t="n"/>
      <c r="P254" s="27">
        <f>IF(SUM(L254:O254)=0,"",SUM(L254:O254))</f>
        <v/>
      </c>
      <c r="Q254" s="44">
        <f>IF(OR(K254="",K254=0,P254=""),"",P254/K254)</f>
        <v/>
      </c>
    </row>
    <row r="255" hidden="1">
      <c r="B255" s="46" t="n"/>
      <c r="C255" s="13" t="n"/>
      <c r="D255" s="13" t="n"/>
      <c r="E255" s="13" t="n"/>
      <c r="F255" s="13" t="n"/>
      <c r="G255" s="13" t="n"/>
      <c r="H255" s="13" t="n"/>
      <c r="I255" s="13" t="n"/>
      <c r="J255" s="13" t="n"/>
      <c r="K255" s="13" t="n"/>
      <c r="L255" s="13" t="n"/>
      <c r="M255" s="13" t="n"/>
      <c r="N255" s="13" t="n"/>
      <c r="O255" s="13" t="n"/>
      <c r="P255" s="27">
        <f>IF(SUM(L255:O255)=0,"",SUM(L255:O255))</f>
        <v/>
      </c>
      <c r="Q255" s="44">
        <f>IF(OR(K255="",K255=0,P255=""),"",P255/K255)</f>
        <v/>
      </c>
    </row>
    <row r="256" hidden="1">
      <c r="B256" s="46" t="n"/>
      <c r="C256" s="13" t="n"/>
      <c r="D256" s="13" t="n"/>
      <c r="E256" s="13" t="n"/>
      <c r="F256" s="13" t="n"/>
      <c r="G256" s="13" t="n"/>
      <c r="H256" s="13" t="n"/>
      <c r="I256" s="13" t="n"/>
      <c r="J256" s="13" t="n"/>
      <c r="K256" s="13" t="n"/>
      <c r="L256" s="13" t="n"/>
      <c r="M256" s="13" t="n"/>
      <c r="N256" s="13" t="n"/>
      <c r="O256" s="13" t="n"/>
      <c r="P256" s="27">
        <f>IF(SUM(L256:O256)=0,"",SUM(L256:O256))</f>
        <v/>
      </c>
      <c r="Q256" s="44">
        <f>IF(OR(K256="",K256=0,P256=""),"",P256/K256)</f>
        <v/>
      </c>
    </row>
    <row r="257" hidden="1">
      <c r="B257" s="46" t="n"/>
      <c r="C257" s="13" t="n"/>
      <c r="D257" s="13" t="n"/>
      <c r="E257" s="13" t="n"/>
      <c r="F257" s="13" t="n"/>
      <c r="G257" s="13" t="n"/>
      <c r="H257" s="13" t="n"/>
      <c r="I257" s="13" t="n"/>
      <c r="J257" s="13" t="n"/>
      <c r="K257" s="13" t="n"/>
      <c r="L257" s="13" t="n"/>
      <c r="M257" s="13" t="n"/>
      <c r="N257" s="13" t="n"/>
      <c r="O257" s="13" t="n"/>
      <c r="P257" s="27">
        <f>IF(SUM(L257:O257)=0,"",SUM(L257:O257))</f>
        <v/>
      </c>
      <c r="Q257" s="44">
        <f>IF(OR(K257="",K257=0,P257=""),"",P257/K257)</f>
        <v/>
      </c>
    </row>
    <row r="258" hidden="1">
      <c r="B258" s="46" t="n"/>
      <c r="C258" s="13" t="n"/>
      <c r="D258" s="13" t="n"/>
      <c r="E258" s="13" t="n"/>
      <c r="F258" s="13" t="n"/>
      <c r="G258" s="13" t="n"/>
      <c r="H258" s="13" t="n"/>
      <c r="I258" s="13" t="n"/>
      <c r="J258" s="13" t="n"/>
      <c r="K258" s="13" t="n"/>
      <c r="L258" s="13" t="n"/>
      <c r="M258" s="13" t="n"/>
      <c r="N258" s="13" t="n"/>
      <c r="O258" s="13" t="n"/>
      <c r="P258" s="27">
        <f>IF(SUM(L258:O258)=0,"",SUM(L258:O258))</f>
        <v/>
      </c>
      <c r="Q258" s="44">
        <f>IF(OR(K258="",K258=0,P258=""),"",P258/K258)</f>
        <v/>
      </c>
    </row>
    <row r="259" hidden="1">
      <c r="B259" s="46" t="n"/>
      <c r="C259" s="13" t="n"/>
      <c r="D259" s="13" t="n"/>
      <c r="E259" s="13" t="n"/>
      <c r="F259" s="13" t="n"/>
      <c r="G259" s="13" t="n"/>
      <c r="H259" s="13" t="n"/>
      <c r="I259" s="13" t="n"/>
      <c r="J259" s="13" t="n"/>
      <c r="K259" s="13" t="n"/>
      <c r="L259" s="13" t="n"/>
      <c r="M259" s="13" t="n"/>
      <c r="N259" s="13" t="n"/>
      <c r="O259" s="13" t="n"/>
      <c r="P259" s="27">
        <f>IF(SUM(L259:O259)=0,"",SUM(L259:O259))</f>
        <v/>
      </c>
      <c r="Q259" s="44">
        <f>IF(OR(K259="",K259=0,P259=""),"",P259/K259)</f>
        <v/>
      </c>
    </row>
    <row r="260" hidden="1">
      <c r="B260" s="46" t="n"/>
      <c r="C260" s="13" t="n"/>
      <c r="D260" s="13" t="n"/>
      <c r="E260" s="13" t="n"/>
      <c r="F260" s="13" t="n"/>
      <c r="G260" s="13" t="n"/>
      <c r="H260" s="13" t="n"/>
      <c r="I260" s="13" t="n"/>
      <c r="J260" s="13" t="n"/>
      <c r="K260" s="13" t="n"/>
      <c r="L260" s="13" t="n"/>
      <c r="M260" s="13" t="n"/>
      <c r="N260" s="13" t="n"/>
      <c r="O260" s="13" t="n"/>
      <c r="P260" s="27">
        <f>IF(SUM(L260:O260)=0,"",SUM(L260:O260))</f>
        <v/>
      </c>
      <c r="Q260" s="44">
        <f>IF(OR(K260="",K260=0,P260=""),"",P260/K260)</f>
        <v/>
      </c>
    </row>
    <row r="261" hidden="1">
      <c r="B261" s="46" t="n"/>
      <c r="C261" s="13" t="n"/>
      <c r="D261" s="13" t="n"/>
      <c r="E261" s="13" t="n"/>
      <c r="F261" s="13" t="n"/>
      <c r="G261" s="13" t="n"/>
      <c r="H261" s="13" t="n"/>
      <c r="I261" s="13" t="n"/>
      <c r="J261" s="13" t="n"/>
      <c r="K261" s="13" t="n"/>
      <c r="L261" s="13" t="n"/>
      <c r="M261" s="13" t="n"/>
      <c r="N261" s="13" t="n"/>
      <c r="O261" s="13" t="n"/>
      <c r="P261" s="27">
        <f>IF(SUM(L261:O261)=0,"",SUM(L261:O261))</f>
        <v/>
      </c>
      <c r="Q261" s="44">
        <f>IF(OR(K261="",K261=0,P261=""),"",P261/K261)</f>
        <v/>
      </c>
    </row>
    <row r="262" hidden="1">
      <c r="B262" s="46" t="n"/>
      <c r="C262" s="13" t="n"/>
      <c r="D262" s="13" t="n"/>
      <c r="E262" s="13" t="n"/>
      <c r="F262" s="13" t="n"/>
      <c r="G262" s="13" t="n"/>
      <c r="H262" s="13" t="n"/>
      <c r="I262" s="13" t="n"/>
      <c r="J262" s="13" t="n"/>
      <c r="K262" s="13" t="n"/>
      <c r="L262" s="13" t="n"/>
      <c r="M262" s="13" t="n"/>
      <c r="N262" s="13" t="n"/>
      <c r="O262" s="13" t="n"/>
      <c r="P262" s="27">
        <f>IF(SUM(L262:O262)=0,"",SUM(L262:O262))</f>
        <v/>
      </c>
      <c r="Q262" s="44">
        <f>IF(OR(K262="",K262=0,P262=""),"",P262/K262)</f>
        <v/>
      </c>
    </row>
    <row r="263" hidden="1">
      <c r="B263" s="46" t="n"/>
      <c r="C263" s="13" t="n"/>
      <c r="D263" s="13" t="n"/>
      <c r="E263" s="13" t="n"/>
      <c r="F263" s="13" t="n"/>
      <c r="G263" s="13" t="n"/>
      <c r="H263" s="13" t="n"/>
      <c r="I263" s="13" t="n"/>
      <c r="J263" s="13" t="n"/>
      <c r="K263" s="13" t="n"/>
      <c r="L263" s="13" t="n"/>
      <c r="M263" s="13" t="n"/>
      <c r="N263" s="13" t="n"/>
      <c r="O263" s="13" t="n"/>
      <c r="P263" s="27">
        <f>IF(SUM(L263:O263)=0,"",SUM(L263:O263))</f>
        <v/>
      </c>
      <c r="Q263" s="44">
        <f>IF(OR(K263="",K263=0,P263=""),"",P263/K263)</f>
        <v/>
      </c>
    </row>
    <row r="264" hidden="1">
      <c r="B264" s="46" t="n"/>
      <c r="C264" s="13" t="n"/>
      <c r="D264" s="13" t="n"/>
      <c r="E264" s="13" t="n"/>
      <c r="F264" s="13" t="n"/>
      <c r="G264" s="13" t="n"/>
      <c r="H264" s="13" t="n"/>
      <c r="I264" s="13" t="n"/>
      <c r="J264" s="13" t="n"/>
      <c r="K264" s="13" t="n"/>
      <c r="L264" s="13" t="n"/>
      <c r="M264" s="13" t="n"/>
      <c r="N264" s="13" t="n"/>
      <c r="O264" s="13" t="n"/>
      <c r="P264" s="27">
        <f>IF(SUM(L264:O264)=0,"",SUM(L264:O264))</f>
        <v/>
      </c>
      <c r="Q264" s="44">
        <f>IF(OR(K264="",K264=0,P264=""),"",P264/K264)</f>
        <v/>
      </c>
    </row>
    <row r="265" hidden="1">
      <c r="B265" s="46" t="n"/>
      <c r="C265" s="13" t="n"/>
      <c r="D265" s="13" t="n"/>
      <c r="E265" s="13" t="n"/>
      <c r="F265" s="13" t="n"/>
      <c r="G265" s="13" t="n"/>
      <c r="H265" s="13" t="n"/>
      <c r="I265" s="13" t="n"/>
      <c r="J265" s="13" t="n"/>
      <c r="K265" s="13" t="n"/>
      <c r="L265" s="13" t="n"/>
      <c r="M265" s="13" t="n"/>
      <c r="N265" s="13" t="n"/>
      <c r="O265" s="13" t="n"/>
      <c r="P265" s="27">
        <f>IF(SUM(L265:O265)=0,"",SUM(L265:O265))</f>
        <v/>
      </c>
      <c r="Q265" s="44">
        <f>IF(OR(K265="",K265=0,P265=""),"",P265/K265)</f>
        <v/>
      </c>
    </row>
    <row r="266" hidden="1">
      <c r="B266" s="46" t="n"/>
      <c r="C266" s="13" t="n"/>
      <c r="D266" s="13" t="n"/>
      <c r="E266" s="13" t="n"/>
      <c r="F266" s="13" t="n"/>
      <c r="G266" s="13" t="n"/>
      <c r="H266" s="13" t="n"/>
      <c r="I266" s="13" t="n"/>
      <c r="J266" s="13" t="n"/>
      <c r="K266" s="13" t="n"/>
      <c r="L266" s="13" t="n"/>
      <c r="M266" s="13" t="n"/>
      <c r="N266" s="13" t="n"/>
      <c r="O266" s="13" t="n"/>
      <c r="P266" s="27">
        <f>IF(SUM(L266:O266)=0,"",SUM(L266:O266))</f>
        <v/>
      </c>
      <c r="Q266" s="44">
        <f>IF(OR(K266="",K266=0,P266=""),"",P266/K266)</f>
        <v/>
      </c>
    </row>
    <row r="267" hidden="1">
      <c r="B267" s="46" t="n"/>
      <c r="C267" s="13" t="n"/>
      <c r="D267" s="13" t="n"/>
      <c r="E267" s="13" t="n"/>
      <c r="F267" s="13" t="n"/>
      <c r="G267" s="13" t="n"/>
      <c r="H267" s="13" t="n"/>
      <c r="I267" s="13" t="n"/>
      <c r="J267" s="13" t="n"/>
      <c r="K267" s="13" t="n"/>
      <c r="L267" s="13" t="n"/>
      <c r="M267" s="13" t="n"/>
      <c r="N267" s="13" t="n"/>
      <c r="O267" s="13" t="n"/>
      <c r="P267" s="27">
        <f>IF(SUM(L267:O267)=0,"",SUM(L267:O267))</f>
        <v/>
      </c>
      <c r="Q267" s="44">
        <f>IF(OR(K267="",K267=0,P267=""),"",P267/K267)</f>
        <v/>
      </c>
    </row>
    <row r="268" hidden="1">
      <c r="B268" s="46" t="n"/>
      <c r="C268" s="13" t="n"/>
      <c r="D268" s="13" t="n"/>
      <c r="E268" s="13" t="n"/>
      <c r="F268" s="13" t="n"/>
      <c r="G268" s="13" t="n"/>
      <c r="H268" s="13" t="n"/>
      <c r="I268" s="13" t="n"/>
      <c r="J268" s="13" t="n"/>
      <c r="K268" s="13" t="n"/>
      <c r="L268" s="13" t="n"/>
      <c r="M268" s="13" t="n"/>
      <c r="N268" s="13" t="n"/>
      <c r="O268" s="13" t="n"/>
      <c r="P268" s="27">
        <f>IF(SUM(L268:O268)=0,"",SUM(L268:O268))</f>
        <v/>
      </c>
      <c r="Q268" s="44">
        <f>IF(OR(K268="",K268=0,P268=""),"",P268/K268)</f>
        <v/>
      </c>
    </row>
    <row r="269" hidden="1">
      <c r="B269" s="46" t="n"/>
      <c r="C269" s="13" t="n"/>
      <c r="D269" s="13" t="n"/>
      <c r="E269" s="13" t="n"/>
      <c r="F269" s="13" t="n"/>
      <c r="G269" s="13" t="n"/>
      <c r="H269" s="13" t="n"/>
      <c r="I269" s="13" t="n"/>
      <c r="J269" s="13" t="n"/>
      <c r="K269" s="13" t="n"/>
      <c r="L269" s="13" t="n"/>
      <c r="M269" s="13" t="n"/>
      <c r="N269" s="13" t="n"/>
      <c r="O269" s="13" t="n"/>
      <c r="P269" s="27">
        <f>IF(SUM(L269:O269)=0,"",SUM(L269:O269))</f>
        <v/>
      </c>
      <c r="Q269" s="44">
        <f>IF(OR(K269="",K269=0,P269=""),"",P269/K269)</f>
        <v/>
      </c>
    </row>
    <row r="270" hidden="1">
      <c r="B270" s="46" t="n"/>
      <c r="C270" s="13" t="n"/>
      <c r="D270" s="13" t="n"/>
      <c r="E270" s="13" t="n"/>
      <c r="F270" s="13" t="n"/>
      <c r="G270" s="13" t="n"/>
      <c r="H270" s="13" t="n"/>
      <c r="I270" s="13" t="n"/>
      <c r="J270" s="13" t="n"/>
      <c r="K270" s="13" t="n"/>
      <c r="L270" s="13" t="n"/>
      <c r="M270" s="13" t="n"/>
      <c r="N270" s="13" t="n"/>
      <c r="O270" s="13" t="n"/>
      <c r="P270" s="27">
        <f>IF(SUM(L270:O270)=0,"",SUM(L270:O270))</f>
        <v/>
      </c>
      <c r="Q270" s="44">
        <f>IF(OR(K270="",K270=0,P270=""),"",P270/K270)</f>
        <v/>
      </c>
    </row>
    <row r="271" hidden="1">
      <c r="B271" s="46" t="n"/>
      <c r="C271" s="13" t="n"/>
      <c r="D271" s="13" t="n"/>
      <c r="E271" s="13" t="n"/>
      <c r="F271" s="13" t="n"/>
      <c r="G271" s="13" t="n"/>
      <c r="H271" s="13" t="n"/>
      <c r="I271" s="13" t="n"/>
      <c r="J271" s="13" t="n"/>
      <c r="K271" s="13" t="n"/>
      <c r="L271" s="13" t="n"/>
      <c r="M271" s="13" t="n"/>
      <c r="N271" s="13" t="n"/>
      <c r="O271" s="13" t="n"/>
      <c r="P271" s="27">
        <f>IF(SUM(L271:O271)=0,"",SUM(L271:O271))</f>
        <v/>
      </c>
      <c r="Q271" s="44">
        <f>IF(OR(K271="",K271=0,P271=""),"",P271/K271)</f>
        <v/>
      </c>
    </row>
    <row r="272" hidden="1">
      <c r="B272" s="46" t="n"/>
      <c r="C272" s="13" t="n"/>
      <c r="D272" s="13" t="n"/>
      <c r="E272" s="13" t="n"/>
      <c r="F272" s="13" t="n"/>
      <c r="G272" s="13" t="n"/>
      <c r="H272" s="13" t="n"/>
      <c r="I272" s="13" t="n"/>
      <c r="J272" s="13" t="n"/>
      <c r="K272" s="13" t="n"/>
      <c r="L272" s="13" t="n"/>
      <c r="M272" s="13" t="n"/>
      <c r="N272" s="13" t="n"/>
      <c r="O272" s="13" t="n"/>
      <c r="P272" s="27">
        <f>IF(SUM(L272:O272)=0,"",SUM(L272:O272))</f>
        <v/>
      </c>
      <c r="Q272" s="44">
        <f>IF(OR(K272="",K272=0,P272=""),"",P272/K272)</f>
        <v/>
      </c>
    </row>
    <row r="273" hidden="1">
      <c r="B273" s="46" t="n"/>
      <c r="C273" s="13" t="n"/>
      <c r="D273" s="13" t="n"/>
      <c r="E273" s="13" t="n"/>
      <c r="F273" s="13" t="n"/>
      <c r="G273" s="13" t="n"/>
      <c r="H273" s="13" t="n"/>
      <c r="I273" s="13" t="n"/>
      <c r="J273" s="13" t="n"/>
      <c r="K273" s="13" t="n"/>
      <c r="L273" s="13" t="n"/>
      <c r="M273" s="13" t="n"/>
      <c r="N273" s="13" t="n"/>
      <c r="O273" s="13" t="n"/>
      <c r="P273" s="27">
        <f>IF(SUM(L273:O273)=0,"",SUM(L273:O273))</f>
        <v/>
      </c>
      <c r="Q273" s="44">
        <f>IF(OR(K273="",K273=0,P273=""),"",P273/K273)</f>
        <v/>
      </c>
    </row>
    <row r="274" hidden="1">
      <c r="B274" s="46" t="n"/>
      <c r="C274" s="13" t="n"/>
      <c r="D274" s="13" t="n"/>
      <c r="E274" s="13" t="n"/>
      <c r="F274" s="13" t="n"/>
      <c r="G274" s="13" t="n"/>
      <c r="H274" s="13" t="n"/>
      <c r="I274" s="13" t="n"/>
      <c r="J274" s="13" t="n"/>
      <c r="K274" s="13" t="n"/>
      <c r="L274" s="13" t="n"/>
      <c r="M274" s="13" t="n"/>
      <c r="N274" s="13" t="n"/>
      <c r="O274" s="13" t="n"/>
      <c r="P274" s="27">
        <f>IF(SUM(L274:O274)=0,"",SUM(L274:O274))</f>
        <v/>
      </c>
      <c r="Q274" s="44">
        <f>IF(OR(K274="",K274=0,P274=""),"",P274/K274)</f>
        <v/>
      </c>
    </row>
    <row r="275" hidden="1">
      <c r="B275" s="46" t="n"/>
      <c r="C275" s="13" t="n"/>
      <c r="D275" s="13" t="n"/>
      <c r="E275" s="13" t="n"/>
      <c r="F275" s="13" t="n"/>
      <c r="G275" s="13" t="n"/>
      <c r="H275" s="13" t="n"/>
      <c r="I275" s="13" t="n"/>
      <c r="J275" s="13" t="n"/>
      <c r="K275" s="13" t="n"/>
      <c r="L275" s="13" t="n"/>
      <c r="M275" s="13" t="n"/>
      <c r="N275" s="13" t="n"/>
      <c r="O275" s="13" t="n"/>
      <c r="P275" s="27">
        <f>IF(SUM(L275:O275)=0,"",SUM(L275:O275))</f>
        <v/>
      </c>
      <c r="Q275" s="44">
        <f>IF(OR(K275="",K275=0,P275=""),"",P275/K275)</f>
        <v/>
      </c>
    </row>
    <row r="276" hidden="1">
      <c r="B276" s="46" t="n"/>
      <c r="C276" s="13" t="n"/>
      <c r="D276" s="13" t="n"/>
      <c r="E276" s="13" t="n"/>
      <c r="F276" s="13" t="n"/>
      <c r="G276" s="13" t="n"/>
      <c r="H276" s="13" t="n"/>
      <c r="I276" s="13" t="n"/>
      <c r="J276" s="13" t="n"/>
      <c r="K276" s="13" t="n"/>
      <c r="L276" s="13" t="n"/>
      <c r="M276" s="13" t="n"/>
      <c r="N276" s="13" t="n"/>
      <c r="O276" s="13" t="n"/>
      <c r="P276" s="27">
        <f>IF(SUM(L276:O276)=0,"",SUM(L276:O276))</f>
        <v/>
      </c>
      <c r="Q276" s="44">
        <f>IF(OR(K276="",K276=0,P276=""),"",P276/K276)</f>
        <v/>
      </c>
    </row>
    <row r="277" hidden="1">
      <c r="B277" s="46" t="n"/>
      <c r="C277" s="13" t="n"/>
      <c r="D277" s="13" t="n"/>
      <c r="E277" s="13" t="n"/>
      <c r="F277" s="13" t="n"/>
      <c r="G277" s="13" t="n"/>
      <c r="H277" s="13" t="n"/>
      <c r="I277" s="13" t="n"/>
      <c r="J277" s="13" t="n"/>
      <c r="K277" s="13" t="n"/>
      <c r="L277" s="13" t="n"/>
      <c r="M277" s="13" t="n"/>
      <c r="N277" s="13" t="n"/>
      <c r="O277" s="13" t="n"/>
      <c r="P277" s="27">
        <f>IF(SUM(L277:O277)=0,"",SUM(L277:O277))</f>
        <v/>
      </c>
      <c r="Q277" s="44">
        <f>IF(OR(K277="",K277=0,P277=""),"",P277/K277)</f>
        <v/>
      </c>
    </row>
    <row r="278" hidden="1">
      <c r="B278" s="46" t="n"/>
      <c r="C278" s="13" t="n"/>
      <c r="D278" s="13" t="n"/>
      <c r="E278" s="13" t="n"/>
      <c r="F278" s="13" t="n"/>
      <c r="G278" s="13" t="n"/>
      <c r="H278" s="13" t="n"/>
      <c r="I278" s="13" t="n"/>
      <c r="J278" s="13" t="n"/>
      <c r="K278" s="13" t="n"/>
      <c r="L278" s="13" t="n"/>
      <c r="M278" s="13" t="n"/>
      <c r="N278" s="13" t="n"/>
      <c r="O278" s="13" t="n"/>
      <c r="P278" s="27">
        <f>IF(SUM(L278:O278)=0,"",SUM(L278:O278))</f>
        <v/>
      </c>
      <c r="Q278" s="44">
        <f>IF(OR(K278="",K278=0,P278=""),"",P278/K278)</f>
        <v/>
      </c>
    </row>
    <row r="279" hidden="1">
      <c r="B279" s="46" t="n"/>
      <c r="C279" s="13" t="n"/>
      <c r="D279" s="13" t="n"/>
      <c r="E279" s="13" t="n"/>
      <c r="F279" s="13" t="n"/>
      <c r="G279" s="13" t="n"/>
      <c r="H279" s="13" t="n"/>
      <c r="I279" s="13" t="n"/>
      <c r="J279" s="13" t="n"/>
      <c r="K279" s="13" t="n"/>
      <c r="L279" s="13" t="n"/>
      <c r="M279" s="13" t="n"/>
      <c r="N279" s="13" t="n"/>
      <c r="O279" s="13" t="n"/>
      <c r="P279" s="27">
        <f>IF(SUM(L279:O279)=0,"",SUM(L279:O279))</f>
        <v/>
      </c>
      <c r="Q279" s="44">
        <f>IF(OR(K279="",K279=0,P279=""),"",P279/K279)</f>
        <v/>
      </c>
    </row>
    <row r="280" hidden="1">
      <c r="B280" s="46" t="n"/>
      <c r="C280" s="13" t="n"/>
      <c r="D280" s="13" t="n"/>
      <c r="E280" s="13" t="n"/>
      <c r="F280" s="13" t="n"/>
      <c r="G280" s="13" t="n"/>
      <c r="H280" s="13" t="n"/>
      <c r="I280" s="13" t="n"/>
      <c r="J280" s="13" t="n"/>
      <c r="K280" s="13" t="n"/>
      <c r="L280" s="13" t="n"/>
      <c r="M280" s="13" t="n"/>
      <c r="N280" s="13" t="n"/>
      <c r="O280" s="13" t="n"/>
      <c r="P280" s="27">
        <f>IF(SUM(L280:O280)=0,"",SUM(L280:O280))</f>
        <v/>
      </c>
      <c r="Q280" s="44">
        <f>IF(OR(K280="",K280=0,P280=""),"",P280/K280)</f>
        <v/>
      </c>
    </row>
    <row r="281" hidden="1">
      <c r="B281" s="46" t="n"/>
      <c r="C281" s="13" t="n"/>
      <c r="D281" s="13" t="n"/>
      <c r="E281" s="13" t="n"/>
      <c r="F281" s="13" t="n"/>
      <c r="G281" s="13" t="n"/>
      <c r="H281" s="13" t="n"/>
      <c r="I281" s="13" t="n"/>
      <c r="J281" s="13" t="n"/>
      <c r="K281" s="13" t="n"/>
      <c r="L281" s="13" t="n"/>
      <c r="M281" s="13" t="n"/>
      <c r="N281" s="13" t="n"/>
      <c r="O281" s="13" t="n"/>
      <c r="P281" s="27">
        <f>IF(SUM(L281:O281)=0,"",SUM(L281:O281))</f>
        <v/>
      </c>
      <c r="Q281" s="44">
        <f>IF(OR(K281="",K281=0,P281=""),"",P281/K281)</f>
        <v/>
      </c>
    </row>
    <row r="282" hidden="1">
      <c r="B282" s="46" t="n"/>
      <c r="C282" s="13" t="n"/>
      <c r="D282" s="13" t="n"/>
      <c r="E282" s="13" t="n"/>
      <c r="F282" s="13" t="n"/>
      <c r="G282" s="13" t="n"/>
      <c r="H282" s="13" t="n"/>
      <c r="I282" s="13" t="n"/>
      <c r="J282" s="13" t="n"/>
      <c r="K282" s="13" t="n"/>
      <c r="L282" s="13" t="n"/>
      <c r="M282" s="13" t="n"/>
      <c r="N282" s="13" t="n"/>
      <c r="O282" s="13" t="n"/>
      <c r="P282" s="27">
        <f>IF(SUM(L282:O282)=0,"",SUM(L282:O282))</f>
        <v/>
      </c>
      <c r="Q282" s="44">
        <f>IF(OR(K282="",K282=0,P282=""),"",P282/K282)</f>
        <v/>
      </c>
    </row>
    <row r="283" hidden="1">
      <c r="B283" s="46" t="n"/>
      <c r="C283" s="13" t="n"/>
      <c r="D283" s="13" t="n"/>
      <c r="E283" s="13" t="n"/>
      <c r="F283" s="13" t="n"/>
      <c r="G283" s="13" t="n"/>
      <c r="H283" s="13" t="n"/>
      <c r="I283" s="13" t="n"/>
      <c r="J283" s="13" t="n"/>
      <c r="K283" s="13" t="n"/>
      <c r="L283" s="13" t="n"/>
      <c r="M283" s="13" t="n"/>
      <c r="N283" s="13" t="n"/>
      <c r="O283" s="13" t="n"/>
      <c r="P283" s="27">
        <f>IF(SUM(L283:O283)=0,"",SUM(L283:O283))</f>
        <v/>
      </c>
      <c r="Q283" s="44">
        <f>IF(OR(K283="",K283=0,P283=""),"",P283/K283)</f>
        <v/>
      </c>
    </row>
    <row r="284" hidden="1">
      <c r="B284" s="46" t="n"/>
      <c r="C284" s="13" t="n"/>
      <c r="D284" s="13" t="n"/>
      <c r="E284" s="13" t="n"/>
      <c r="F284" s="13" t="n"/>
      <c r="G284" s="13" t="n"/>
      <c r="H284" s="13" t="n"/>
      <c r="I284" s="13" t="n"/>
      <c r="J284" s="13" t="n"/>
      <c r="K284" s="13" t="n"/>
      <c r="L284" s="13" t="n"/>
      <c r="M284" s="13" t="n"/>
      <c r="N284" s="13" t="n"/>
      <c r="O284" s="13" t="n"/>
      <c r="P284" s="27">
        <f>IF(SUM(L284:O284)=0,"",SUM(L284:O284))</f>
        <v/>
      </c>
      <c r="Q284" s="44">
        <f>IF(OR(K284="",K284=0,P284=""),"",P284/K284)</f>
        <v/>
      </c>
    </row>
    <row r="285" hidden="1">
      <c r="B285" s="46" t="n"/>
      <c r="C285" s="13" t="n"/>
      <c r="D285" s="13" t="n"/>
      <c r="E285" s="13" t="n"/>
      <c r="F285" s="13" t="n"/>
      <c r="G285" s="13" t="n"/>
      <c r="H285" s="13" t="n"/>
      <c r="I285" s="13" t="n"/>
      <c r="J285" s="13" t="n"/>
      <c r="K285" s="13" t="n"/>
      <c r="L285" s="13" t="n"/>
      <c r="M285" s="13" t="n"/>
      <c r="N285" s="13" t="n"/>
      <c r="O285" s="13" t="n"/>
      <c r="P285" s="27">
        <f>IF(SUM(L285:O285)=0,"",SUM(L285:O285))</f>
        <v/>
      </c>
      <c r="Q285" s="44">
        <f>IF(OR(K285="",K285=0,P285=""),"",P285/K285)</f>
        <v/>
      </c>
    </row>
    <row r="286" hidden="1">
      <c r="B286" s="46" t="n"/>
      <c r="C286" s="13" t="n"/>
      <c r="D286" s="13" t="n"/>
      <c r="E286" s="13" t="n"/>
      <c r="F286" s="13" t="n"/>
      <c r="G286" s="13" t="n"/>
      <c r="H286" s="13" t="n"/>
      <c r="I286" s="13" t="n"/>
      <c r="J286" s="13" t="n"/>
      <c r="K286" s="13" t="n"/>
      <c r="L286" s="13" t="n"/>
      <c r="M286" s="13" t="n"/>
      <c r="N286" s="13" t="n"/>
      <c r="O286" s="13" t="n"/>
      <c r="P286" s="27">
        <f>IF(SUM(L286:O286)=0,"",SUM(L286:O286))</f>
        <v/>
      </c>
      <c r="Q286" s="44">
        <f>IF(OR(K286="",K286=0,P286=""),"",P286/K286)</f>
        <v/>
      </c>
    </row>
    <row r="287" hidden="1">
      <c r="B287" s="46" t="n"/>
      <c r="C287" s="13" t="n"/>
      <c r="D287" s="13" t="n"/>
      <c r="E287" s="13" t="n"/>
      <c r="F287" s="13" t="n"/>
      <c r="G287" s="13" t="n"/>
      <c r="H287" s="13" t="n"/>
      <c r="I287" s="13" t="n"/>
      <c r="J287" s="13" t="n"/>
      <c r="K287" s="13" t="n"/>
      <c r="L287" s="13" t="n"/>
      <c r="M287" s="13" t="n"/>
      <c r="N287" s="13" t="n"/>
      <c r="O287" s="13" t="n"/>
      <c r="P287" s="27">
        <f>IF(SUM(L287:O287)=0,"",SUM(L287:O287))</f>
        <v/>
      </c>
      <c r="Q287" s="44">
        <f>IF(OR(K287="",K287=0,P287=""),"",P287/K287)</f>
        <v/>
      </c>
    </row>
    <row r="288" hidden="1">
      <c r="B288" s="46" t="n"/>
      <c r="C288" s="13" t="n"/>
      <c r="D288" s="13" t="n"/>
      <c r="E288" s="13" t="n"/>
      <c r="F288" s="13" t="n"/>
      <c r="G288" s="13" t="n"/>
      <c r="H288" s="13" t="n"/>
      <c r="I288" s="13" t="n"/>
      <c r="J288" s="13" t="n"/>
      <c r="K288" s="13" t="n"/>
      <c r="L288" s="13" t="n"/>
      <c r="M288" s="13" t="n"/>
      <c r="N288" s="13" t="n"/>
      <c r="O288" s="13" t="n"/>
      <c r="P288" s="27">
        <f>IF(SUM(L288:O288)=0,"",SUM(L288:O288))</f>
        <v/>
      </c>
      <c r="Q288" s="44">
        <f>IF(OR(K288="",K288=0,P288=""),"",P288/K288)</f>
        <v/>
      </c>
    </row>
    <row r="289" hidden="1">
      <c r="B289" s="46" t="n"/>
      <c r="C289" s="13" t="n"/>
      <c r="D289" s="13" t="n"/>
      <c r="E289" s="13" t="n"/>
      <c r="F289" s="13" t="n"/>
      <c r="G289" s="13" t="n"/>
      <c r="H289" s="13" t="n"/>
      <c r="I289" s="13" t="n"/>
      <c r="J289" s="13" t="n"/>
      <c r="K289" s="13" t="n"/>
      <c r="L289" s="13" t="n"/>
      <c r="M289" s="13" t="n"/>
      <c r="N289" s="13" t="n"/>
      <c r="O289" s="13" t="n"/>
      <c r="P289" s="27">
        <f>IF(SUM(L289:O289)=0,"",SUM(L289:O289))</f>
        <v/>
      </c>
      <c r="Q289" s="44">
        <f>IF(OR(K289="",K289=0,P289=""),"",P289/K289)</f>
        <v/>
      </c>
    </row>
    <row r="290" hidden="1">
      <c r="B290" s="46" t="n"/>
      <c r="C290" s="13" t="n"/>
      <c r="D290" s="13" t="n"/>
      <c r="E290" s="13" t="n"/>
      <c r="F290" s="13" t="n"/>
      <c r="G290" s="13" t="n"/>
      <c r="H290" s="13" t="n"/>
      <c r="I290" s="13" t="n"/>
      <c r="J290" s="13" t="n"/>
      <c r="K290" s="13" t="n"/>
      <c r="L290" s="13" t="n"/>
      <c r="M290" s="13" t="n"/>
      <c r="N290" s="13" t="n"/>
      <c r="O290" s="13" t="n"/>
      <c r="P290" s="27">
        <f>IF(SUM(L290:O290)=0,"",SUM(L290:O290))</f>
        <v/>
      </c>
      <c r="Q290" s="44">
        <f>IF(OR(K290="",K290=0,P290=""),"",P290/K290)</f>
        <v/>
      </c>
    </row>
    <row r="291" hidden="1">
      <c r="B291" s="46" t="n"/>
      <c r="C291" s="13" t="n"/>
      <c r="D291" s="13" t="n"/>
      <c r="E291" s="13" t="n"/>
      <c r="F291" s="13" t="n"/>
      <c r="G291" s="13" t="n"/>
      <c r="H291" s="13" t="n"/>
      <c r="I291" s="13" t="n"/>
      <c r="J291" s="13" t="n"/>
      <c r="K291" s="13" t="n"/>
      <c r="L291" s="13" t="n"/>
      <c r="M291" s="13" t="n"/>
      <c r="N291" s="13" t="n"/>
      <c r="O291" s="13" t="n"/>
      <c r="P291" s="27">
        <f>IF(SUM(L291:O291)=0,"",SUM(L291:O291))</f>
        <v/>
      </c>
      <c r="Q291" s="44">
        <f>IF(OR(K291="",K291=0,P291=""),"",P291/K291)</f>
        <v/>
      </c>
    </row>
    <row r="292" hidden="1">
      <c r="B292" s="46" t="n"/>
      <c r="C292" s="13" t="n"/>
      <c r="D292" s="13" t="n"/>
      <c r="E292" s="13" t="n"/>
      <c r="F292" s="13" t="n"/>
      <c r="G292" s="13" t="n"/>
      <c r="H292" s="13" t="n"/>
      <c r="I292" s="13" t="n"/>
      <c r="J292" s="13" t="n"/>
      <c r="K292" s="13" t="n"/>
      <c r="L292" s="13" t="n"/>
      <c r="M292" s="13" t="n"/>
      <c r="N292" s="13" t="n"/>
      <c r="O292" s="13" t="n"/>
      <c r="P292" s="27">
        <f>IF(SUM(L292:O292)=0,"",SUM(L292:O292))</f>
        <v/>
      </c>
      <c r="Q292" s="44">
        <f>IF(OR(K292="",K292=0,P292=""),"",P292/K292)</f>
        <v/>
      </c>
    </row>
    <row r="293" hidden="1">
      <c r="B293" s="46" t="n"/>
      <c r="C293" s="13" t="n"/>
      <c r="D293" s="13" t="n"/>
      <c r="E293" s="13" t="n"/>
      <c r="F293" s="13" t="n"/>
      <c r="G293" s="13" t="n"/>
      <c r="H293" s="13" t="n"/>
      <c r="I293" s="13" t="n"/>
      <c r="J293" s="13" t="n"/>
      <c r="K293" s="13" t="n"/>
      <c r="L293" s="13" t="n"/>
      <c r="M293" s="13" t="n"/>
      <c r="N293" s="13" t="n"/>
      <c r="O293" s="13" t="n"/>
      <c r="P293" s="27">
        <f>IF(SUM(L293:O293)=0,"",SUM(L293:O293))</f>
        <v/>
      </c>
      <c r="Q293" s="44">
        <f>IF(OR(K293="",K293=0,P293=""),"",P293/K293)</f>
        <v/>
      </c>
    </row>
    <row r="294" hidden="1">
      <c r="B294" s="46" t="n"/>
      <c r="C294" s="13" t="n"/>
      <c r="D294" s="13" t="n"/>
      <c r="E294" s="13" t="n"/>
      <c r="F294" s="13" t="n"/>
      <c r="G294" s="13" t="n"/>
      <c r="H294" s="13" t="n"/>
      <c r="I294" s="13" t="n"/>
      <c r="J294" s="13" t="n"/>
      <c r="K294" s="13" t="n"/>
      <c r="L294" s="13" t="n"/>
      <c r="M294" s="13" t="n"/>
      <c r="N294" s="13" t="n"/>
      <c r="O294" s="13" t="n"/>
      <c r="P294" s="27">
        <f>IF(SUM(L294:O294)=0,"",SUM(L294:O294))</f>
        <v/>
      </c>
      <c r="Q294" s="44">
        <f>IF(OR(K294="",K294=0,P294=""),"",P294/K294)</f>
        <v/>
      </c>
    </row>
    <row r="295" hidden="1">
      <c r="B295" s="46" t="n"/>
      <c r="C295" s="13" t="n"/>
      <c r="D295" s="13" t="n"/>
      <c r="E295" s="13" t="n"/>
      <c r="F295" s="13" t="n"/>
      <c r="G295" s="13" t="n"/>
      <c r="H295" s="13" t="n"/>
      <c r="I295" s="13" t="n"/>
      <c r="J295" s="13" t="n"/>
      <c r="K295" s="13" t="n"/>
      <c r="L295" s="13" t="n"/>
      <c r="M295" s="13" t="n"/>
      <c r="N295" s="13" t="n"/>
      <c r="O295" s="13" t="n"/>
      <c r="P295" s="27">
        <f>IF(SUM(L295:O295)=0,"",SUM(L295:O295))</f>
        <v/>
      </c>
      <c r="Q295" s="44">
        <f>IF(OR(K295="",K295=0,P295=""),"",P295/K295)</f>
        <v/>
      </c>
    </row>
    <row r="296" hidden="1">
      <c r="B296" s="46" t="n"/>
      <c r="C296" s="13" t="n"/>
      <c r="D296" s="13" t="n"/>
      <c r="E296" s="13" t="n"/>
      <c r="F296" s="13" t="n"/>
      <c r="G296" s="13" t="n"/>
      <c r="H296" s="13" t="n"/>
      <c r="I296" s="13" t="n"/>
      <c r="J296" s="13" t="n"/>
      <c r="K296" s="13" t="n"/>
      <c r="L296" s="13" t="n"/>
      <c r="M296" s="13" t="n"/>
      <c r="N296" s="13" t="n"/>
      <c r="O296" s="13" t="n"/>
      <c r="P296" s="27">
        <f>IF(SUM(L296:O296)=0,"",SUM(L296:O296))</f>
        <v/>
      </c>
      <c r="Q296" s="44">
        <f>IF(OR(K296="",K296=0,P296=""),"",P296/K296)</f>
        <v/>
      </c>
    </row>
    <row r="297" hidden="1">
      <c r="B297" s="46" t="n"/>
      <c r="C297" s="13" t="n"/>
      <c r="D297" s="13" t="n"/>
      <c r="E297" s="13" t="n"/>
      <c r="F297" s="13" t="n"/>
      <c r="G297" s="13" t="n"/>
      <c r="H297" s="13" t="n"/>
      <c r="I297" s="13" t="n"/>
      <c r="J297" s="13" t="n"/>
      <c r="K297" s="13" t="n"/>
      <c r="L297" s="13" t="n"/>
      <c r="M297" s="13" t="n"/>
      <c r="N297" s="13" t="n"/>
      <c r="O297" s="13" t="n"/>
      <c r="P297" s="27">
        <f>IF(SUM(L297:O297)=0,"",SUM(L297:O297))</f>
        <v/>
      </c>
      <c r="Q297" s="44">
        <f>IF(OR(K297="",K297=0,P297=""),"",P297/K297)</f>
        <v/>
      </c>
    </row>
    <row r="298" hidden="1">
      <c r="B298" s="46" t="n"/>
      <c r="C298" s="13" t="n"/>
      <c r="D298" s="13" t="n"/>
      <c r="E298" s="13" t="n"/>
      <c r="F298" s="13" t="n"/>
      <c r="G298" s="13" t="n"/>
      <c r="H298" s="13" t="n"/>
      <c r="I298" s="13" t="n"/>
      <c r="J298" s="13" t="n"/>
      <c r="K298" s="13" t="n"/>
      <c r="L298" s="13" t="n"/>
      <c r="M298" s="13" t="n"/>
      <c r="N298" s="13" t="n"/>
      <c r="O298" s="13" t="n"/>
      <c r="P298" s="27">
        <f>IF(SUM(L298:O298)=0,"",SUM(L298:O298))</f>
        <v/>
      </c>
      <c r="Q298" s="44">
        <f>IF(OR(K298="",K298=0,P298=""),"",P298/K298)</f>
        <v/>
      </c>
    </row>
    <row r="299" hidden="1">
      <c r="B299" s="46" t="n"/>
      <c r="C299" s="13" t="n"/>
      <c r="D299" s="13" t="n"/>
      <c r="E299" s="13" t="n"/>
      <c r="F299" s="13" t="n"/>
      <c r="G299" s="13" t="n"/>
      <c r="H299" s="13" t="n"/>
      <c r="I299" s="13" t="n"/>
      <c r="J299" s="13" t="n"/>
      <c r="K299" s="13" t="n"/>
      <c r="L299" s="13" t="n"/>
      <c r="M299" s="13" t="n"/>
      <c r="N299" s="13" t="n"/>
      <c r="O299" s="13" t="n"/>
      <c r="P299" s="27">
        <f>IF(SUM(L299:O299)=0,"",SUM(L299:O299))</f>
        <v/>
      </c>
      <c r="Q299" s="44">
        <f>IF(OR(K299="",K299=0,P299=""),"",P299/K299)</f>
        <v/>
      </c>
    </row>
    <row r="300" hidden="1">
      <c r="B300" s="46" t="n"/>
      <c r="C300" s="13" t="n"/>
      <c r="D300" s="13" t="n"/>
      <c r="E300" s="13" t="n"/>
      <c r="F300" s="13" t="n"/>
      <c r="G300" s="13" t="n"/>
      <c r="H300" s="13" t="n"/>
      <c r="I300" s="13" t="n"/>
      <c r="J300" s="13" t="n"/>
      <c r="K300" s="13" t="n"/>
      <c r="L300" s="13" t="n"/>
      <c r="M300" s="13" t="n"/>
      <c r="N300" s="13" t="n"/>
      <c r="O300" s="13" t="n"/>
      <c r="P300" s="27">
        <f>IF(SUM(L300:O300)=0,"",SUM(L300:O300))</f>
        <v/>
      </c>
      <c r="Q300" s="44">
        <f>IF(OR(K300="",K300=0,P300=""),"",P300/K300)</f>
        <v/>
      </c>
    </row>
    <row r="301" hidden="1">
      <c r="B301" s="46" t="n"/>
      <c r="C301" s="13" t="n"/>
      <c r="D301" s="13" t="n"/>
      <c r="E301" s="13" t="n"/>
      <c r="F301" s="13" t="n"/>
      <c r="G301" s="13" t="n"/>
      <c r="H301" s="13" t="n"/>
      <c r="I301" s="13" t="n"/>
      <c r="J301" s="13" t="n"/>
      <c r="K301" s="13" t="n"/>
      <c r="L301" s="13" t="n"/>
      <c r="M301" s="13" t="n"/>
      <c r="N301" s="13" t="n"/>
      <c r="O301" s="13" t="n"/>
      <c r="P301" s="27">
        <f>IF(SUM(L301:O301)=0,"",SUM(L301:O301))</f>
        <v/>
      </c>
      <c r="Q301" s="44">
        <f>IF(OR(K301="",K301=0,P301=""),"",P301/K301)</f>
        <v/>
      </c>
    </row>
    <row r="302" hidden="1">
      <c r="B302" s="46" t="n"/>
      <c r="C302" s="13" t="n"/>
      <c r="D302" s="13" t="n"/>
      <c r="E302" s="13" t="n"/>
      <c r="F302" s="13" t="n"/>
      <c r="G302" s="13" t="n"/>
      <c r="H302" s="13" t="n"/>
      <c r="I302" s="13" t="n"/>
      <c r="J302" s="13" t="n"/>
      <c r="K302" s="13" t="n"/>
      <c r="L302" s="13" t="n"/>
      <c r="M302" s="13" t="n"/>
      <c r="N302" s="13" t="n"/>
      <c r="O302" s="13" t="n"/>
      <c r="P302" s="27">
        <f>IF(SUM(L302:O302)=0,"",SUM(L302:O302))</f>
        <v/>
      </c>
      <c r="Q302" s="44">
        <f>IF(OR(K302="",K302=0,P302=""),"",P302/K302)</f>
        <v/>
      </c>
    </row>
    <row r="303" hidden="1">
      <c r="B303" s="46" t="n"/>
      <c r="C303" s="13" t="n"/>
      <c r="D303" s="13" t="n"/>
      <c r="E303" s="13" t="n"/>
      <c r="F303" s="13" t="n"/>
      <c r="G303" s="13" t="n"/>
      <c r="H303" s="13" t="n"/>
      <c r="I303" s="13" t="n"/>
      <c r="J303" s="13" t="n"/>
      <c r="K303" s="13" t="n"/>
      <c r="L303" s="13" t="n"/>
      <c r="M303" s="13" t="n"/>
      <c r="N303" s="13" t="n"/>
      <c r="O303" s="13" t="n"/>
      <c r="P303" s="27">
        <f>IF(SUM(L303:O303)=0,"",SUM(L303:O303))</f>
        <v/>
      </c>
      <c r="Q303" s="44">
        <f>IF(OR(K303="",K303=0,P303=""),"",P303/K303)</f>
        <v/>
      </c>
    </row>
    <row r="304" hidden="1">
      <c r="B304" s="46" t="n"/>
      <c r="C304" s="13" t="n"/>
      <c r="D304" s="13" t="n"/>
      <c r="E304" s="13" t="n"/>
      <c r="F304" s="13" t="n"/>
      <c r="G304" s="13" t="n"/>
      <c r="H304" s="13" t="n"/>
      <c r="I304" s="13" t="n"/>
      <c r="J304" s="13" t="n"/>
      <c r="K304" s="13" t="n"/>
      <c r="L304" s="13" t="n"/>
      <c r="M304" s="13" t="n"/>
      <c r="N304" s="13" t="n"/>
      <c r="O304" s="13" t="n"/>
      <c r="P304" s="27">
        <f>IF(SUM(L304:O304)=0,"",SUM(L304:O304))</f>
        <v/>
      </c>
      <c r="Q304" s="44">
        <f>IF(OR(K304="",K304=0,P304=""),"",P304/K304)</f>
        <v/>
      </c>
    </row>
    <row r="305" hidden="1">
      <c r="B305" s="46" t="n"/>
      <c r="C305" s="13" t="n"/>
      <c r="D305" s="13" t="n"/>
      <c r="E305" s="13" t="n"/>
      <c r="F305" s="13" t="n"/>
      <c r="G305" s="13" t="n"/>
      <c r="H305" s="13" t="n"/>
      <c r="I305" s="13" t="n"/>
      <c r="J305" s="13" t="n"/>
      <c r="K305" s="13" t="n"/>
      <c r="L305" s="13" t="n"/>
      <c r="M305" s="13" t="n"/>
      <c r="N305" s="13" t="n"/>
      <c r="O305" s="13" t="n"/>
      <c r="P305" s="27">
        <f>IF(SUM(L305:O305)=0,"",SUM(L305:O305))</f>
        <v/>
      </c>
      <c r="Q305" s="44">
        <f>IF(OR(K305="",K305=0,P305=""),"",P305/K305)</f>
        <v/>
      </c>
    </row>
    <row r="306" hidden="1">
      <c r="B306" s="46" t="n"/>
      <c r="C306" s="13" t="n"/>
      <c r="D306" s="13" t="n"/>
      <c r="E306" s="13" t="n"/>
      <c r="F306" s="13" t="n"/>
      <c r="G306" s="13" t="n"/>
      <c r="H306" s="13" t="n"/>
      <c r="I306" s="13" t="n"/>
      <c r="J306" s="13" t="n"/>
      <c r="K306" s="13" t="n"/>
      <c r="L306" s="13" t="n"/>
      <c r="M306" s="13" t="n"/>
      <c r="N306" s="13" t="n"/>
      <c r="O306" s="13" t="n"/>
      <c r="P306" s="27">
        <f>IF(SUM(L306:O306)=0,"",SUM(L306:O306))</f>
        <v/>
      </c>
      <c r="Q306" s="44">
        <f>IF(OR(K306="",K306=0,P306=""),"",P306/K306)</f>
        <v/>
      </c>
    </row>
    <row r="307" hidden="1">
      <c r="B307" s="46" t="n"/>
      <c r="C307" s="13" t="n"/>
      <c r="D307" s="13" t="n"/>
      <c r="E307" s="13" t="n"/>
      <c r="F307" s="13" t="n"/>
      <c r="G307" s="13" t="n"/>
      <c r="H307" s="13" t="n"/>
      <c r="I307" s="13" t="n"/>
      <c r="J307" s="13" t="n"/>
      <c r="K307" s="13" t="n"/>
      <c r="L307" s="13" t="n"/>
      <c r="M307" s="13" t="n"/>
      <c r="N307" s="13" t="n"/>
      <c r="O307" s="13" t="n"/>
      <c r="P307" s="27">
        <f>IF(SUM(L307:O307)=0,"",SUM(L307:O307))</f>
        <v/>
      </c>
      <c r="Q307" s="44">
        <f>IF(OR(K307="",K307=0,P307=""),"",P307/K307)</f>
        <v/>
      </c>
    </row>
    <row r="308" hidden="1">
      <c r="B308" s="46" t="n"/>
      <c r="C308" s="13" t="n"/>
      <c r="D308" s="13" t="n"/>
      <c r="E308" s="13" t="n"/>
      <c r="F308" s="13" t="n"/>
      <c r="G308" s="13" t="n"/>
      <c r="H308" s="13" t="n"/>
      <c r="I308" s="13" t="n"/>
      <c r="J308" s="13" t="n"/>
      <c r="K308" s="13" t="n"/>
      <c r="L308" s="13" t="n"/>
      <c r="M308" s="13" t="n"/>
      <c r="N308" s="13" t="n"/>
      <c r="O308" s="13" t="n"/>
      <c r="P308" s="27">
        <f>IF(SUM(L308:O308)=0,"",SUM(L308:O308))</f>
        <v/>
      </c>
      <c r="Q308" s="44">
        <f>IF(OR(K308="",K308=0,P308=""),"",P308/K308)</f>
        <v/>
      </c>
    </row>
    <row r="309" hidden="1">
      <c r="B309" s="46" t="n"/>
      <c r="C309" s="13" t="n"/>
      <c r="D309" s="13" t="n"/>
      <c r="E309" s="13" t="n"/>
      <c r="F309" s="13" t="n"/>
      <c r="G309" s="13" t="n"/>
      <c r="H309" s="13" t="n"/>
      <c r="I309" s="13" t="n"/>
      <c r="J309" s="13" t="n"/>
      <c r="K309" s="13" t="n"/>
      <c r="L309" s="13" t="n"/>
      <c r="M309" s="13" t="n"/>
      <c r="N309" s="13" t="n"/>
      <c r="O309" s="13" t="n"/>
      <c r="P309" s="27">
        <f>IF(SUM(L309:O309)=0,"",SUM(L309:O309))</f>
        <v/>
      </c>
      <c r="Q309" s="44">
        <f>IF(OR(K309="",K309=0,P309=""),"",P309/K309)</f>
        <v/>
      </c>
    </row>
    <row r="310" hidden="1">
      <c r="B310" s="46" t="n"/>
      <c r="C310" s="13" t="n"/>
      <c r="D310" s="13" t="n"/>
      <c r="E310" s="13" t="n"/>
      <c r="F310" s="13" t="n"/>
      <c r="G310" s="13" t="n"/>
      <c r="H310" s="13" t="n"/>
      <c r="I310" s="13" t="n"/>
      <c r="J310" s="13" t="n"/>
      <c r="K310" s="13" t="n"/>
      <c r="L310" s="13" t="n"/>
      <c r="M310" s="13" t="n"/>
      <c r="N310" s="13" t="n"/>
      <c r="O310" s="13" t="n"/>
      <c r="P310" s="27">
        <f>IF(SUM(L310:O310)=0,"",SUM(L310:O310))</f>
        <v/>
      </c>
      <c r="Q310" s="44">
        <f>IF(OR(K310="",K310=0,P310=""),"",P310/K310)</f>
        <v/>
      </c>
    </row>
    <row r="311" hidden="1">
      <c r="B311" s="46" t="n"/>
      <c r="C311" s="13" t="n"/>
      <c r="D311" s="13" t="n"/>
      <c r="E311" s="13" t="n"/>
      <c r="F311" s="13" t="n"/>
      <c r="G311" s="13" t="n"/>
      <c r="H311" s="13" t="n"/>
      <c r="I311" s="13" t="n"/>
      <c r="J311" s="13" t="n"/>
      <c r="K311" s="13" t="n"/>
      <c r="L311" s="13" t="n"/>
      <c r="M311" s="13" t="n"/>
      <c r="N311" s="13" t="n"/>
      <c r="O311" s="13" t="n"/>
      <c r="P311" s="27">
        <f>IF(SUM(L311:O311)=0,"",SUM(L311:O311))</f>
        <v/>
      </c>
      <c r="Q311" s="44">
        <f>IF(OR(K311="",K311=0,P311=""),"",P311/K311)</f>
        <v/>
      </c>
    </row>
    <row r="312" hidden="1">
      <c r="B312" s="46" t="n"/>
      <c r="C312" s="13" t="n"/>
      <c r="D312" s="13" t="n"/>
      <c r="E312" s="13" t="n"/>
      <c r="F312" s="13" t="n"/>
      <c r="G312" s="13" t="n"/>
      <c r="H312" s="13" t="n"/>
      <c r="I312" s="13" t="n"/>
      <c r="J312" s="13" t="n"/>
      <c r="K312" s="13" t="n"/>
      <c r="L312" s="13" t="n"/>
      <c r="M312" s="13" t="n"/>
      <c r="N312" s="13" t="n"/>
      <c r="O312" s="13" t="n"/>
      <c r="P312" s="27">
        <f>IF(SUM(L312:O312)=0,"",SUM(L312:O312))</f>
        <v/>
      </c>
      <c r="Q312" s="44">
        <f>IF(OR(K312="",K312=0,P312=""),"",P312/K312)</f>
        <v/>
      </c>
    </row>
    <row r="313" hidden="1">
      <c r="B313" s="46" t="n"/>
      <c r="C313" s="13" t="n"/>
      <c r="D313" s="13" t="n"/>
      <c r="E313" s="13" t="n"/>
      <c r="F313" s="13" t="n"/>
      <c r="G313" s="13" t="n"/>
      <c r="H313" s="13" t="n"/>
      <c r="I313" s="13" t="n"/>
      <c r="J313" s="13" t="n"/>
      <c r="K313" s="13" t="n"/>
      <c r="L313" s="13" t="n"/>
      <c r="M313" s="13" t="n"/>
      <c r="N313" s="13" t="n"/>
      <c r="O313" s="13" t="n"/>
      <c r="P313" s="27">
        <f>IF(SUM(L313:O313)=0,"",SUM(L313:O313))</f>
        <v/>
      </c>
      <c r="Q313" s="44">
        <f>IF(OR(K313="",K313=0,P313=""),"",P313/K313)</f>
        <v/>
      </c>
    </row>
    <row r="314" hidden="1">
      <c r="B314" s="46" t="n"/>
      <c r="C314" s="13" t="n"/>
      <c r="D314" s="13" t="n"/>
      <c r="E314" s="13" t="n"/>
      <c r="F314" s="13" t="n"/>
      <c r="G314" s="13" t="n"/>
      <c r="H314" s="13" t="n"/>
      <c r="I314" s="13" t="n"/>
      <c r="J314" s="13" t="n"/>
      <c r="K314" s="13" t="n"/>
      <c r="L314" s="13" t="n"/>
      <c r="M314" s="13" t="n"/>
      <c r="N314" s="13" t="n"/>
      <c r="O314" s="13" t="n"/>
      <c r="P314" s="27">
        <f>IF(SUM(L314:O314)=0,"",SUM(L314:O314))</f>
        <v/>
      </c>
      <c r="Q314" s="44">
        <f>IF(OR(K314="",K314=0,P314=""),"",P314/K314)</f>
        <v/>
      </c>
    </row>
    <row r="315" hidden="1">
      <c r="B315" s="46" t="n"/>
      <c r="C315" s="13" t="n"/>
      <c r="D315" s="13" t="n"/>
      <c r="E315" s="13" t="n"/>
      <c r="F315" s="13" t="n"/>
      <c r="G315" s="13" t="n"/>
      <c r="H315" s="13" t="n"/>
      <c r="I315" s="13" t="n"/>
      <c r="J315" s="13" t="n"/>
      <c r="K315" s="13" t="n"/>
      <c r="L315" s="13" t="n"/>
      <c r="M315" s="13" t="n"/>
      <c r="N315" s="13" t="n"/>
      <c r="O315" s="13" t="n"/>
      <c r="P315" s="27">
        <f>IF(SUM(L315:O315)=0,"",SUM(L315:O315))</f>
        <v/>
      </c>
      <c r="Q315" s="44">
        <f>IF(OR(K315="",K315=0,P315=""),"",P315/K315)</f>
        <v/>
      </c>
    </row>
    <row r="316" hidden="1">
      <c r="B316" s="46" t="n"/>
      <c r="C316" s="13" t="n"/>
      <c r="D316" s="13" t="n"/>
      <c r="E316" s="13" t="n"/>
      <c r="F316" s="13" t="n"/>
      <c r="G316" s="13" t="n"/>
      <c r="H316" s="13" t="n"/>
      <c r="I316" s="13" t="n"/>
      <c r="J316" s="13" t="n"/>
      <c r="K316" s="13" t="n"/>
      <c r="L316" s="13" t="n"/>
      <c r="M316" s="13" t="n"/>
      <c r="N316" s="13" t="n"/>
      <c r="O316" s="13" t="n"/>
      <c r="P316" s="27">
        <f>IF(SUM(L316:O316)=0,"",SUM(L316:O316))</f>
        <v/>
      </c>
      <c r="Q316" s="44">
        <f>IF(OR(K316="",K316=0,P316=""),"",P316/K316)</f>
        <v/>
      </c>
    </row>
    <row r="317" hidden="1">
      <c r="B317" s="46" t="n"/>
      <c r="C317" s="13" t="n"/>
      <c r="D317" s="13" t="n"/>
      <c r="E317" s="13" t="n"/>
      <c r="F317" s="13" t="n"/>
      <c r="G317" s="13" t="n"/>
      <c r="H317" s="13" t="n"/>
      <c r="I317" s="13" t="n"/>
      <c r="J317" s="13" t="n"/>
      <c r="K317" s="13" t="n"/>
      <c r="L317" s="13" t="n"/>
      <c r="M317" s="13" t="n"/>
      <c r="N317" s="13" t="n"/>
      <c r="O317" s="13" t="n"/>
      <c r="P317" s="27">
        <f>IF(SUM(L317:O317)=0,"",SUM(L317:O317))</f>
        <v/>
      </c>
      <c r="Q317" s="44">
        <f>IF(OR(K317="",K317=0,P317=""),"",P317/K317)</f>
        <v/>
      </c>
    </row>
    <row r="318" hidden="1">
      <c r="B318" s="46" t="n"/>
      <c r="C318" s="13" t="n"/>
      <c r="D318" s="13" t="n"/>
      <c r="E318" s="13" t="n"/>
      <c r="F318" s="13" t="n"/>
      <c r="G318" s="13" t="n"/>
      <c r="H318" s="13" t="n"/>
      <c r="I318" s="13" t="n"/>
      <c r="J318" s="13" t="n"/>
      <c r="K318" s="13" t="n"/>
      <c r="L318" s="13" t="n"/>
      <c r="M318" s="13" t="n"/>
      <c r="N318" s="13" t="n"/>
      <c r="O318" s="13" t="n"/>
      <c r="P318" s="27">
        <f>IF(SUM(L318:O318)=0,"",SUM(L318:O318))</f>
        <v/>
      </c>
      <c r="Q318" s="44">
        <f>IF(OR(K318="",K318=0,P318=""),"",P318/K318)</f>
        <v/>
      </c>
    </row>
    <row r="319" hidden="1">
      <c r="B319" s="46" t="n"/>
      <c r="C319" s="13" t="n"/>
      <c r="D319" s="13" t="n"/>
      <c r="E319" s="13" t="n"/>
      <c r="F319" s="13" t="n"/>
      <c r="G319" s="13" t="n"/>
      <c r="H319" s="13" t="n"/>
      <c r="I319" s="13" t="n"/>
      <c r="J319" s="13" t="n"/>
      <c r="K319" s="13" t="n"/>
      <c r="L319" s="13" t="n"/>
      <c r="M319" s="13" t="n"/>
      <c r="N319" s="13" t="n"/>
      <c r="O319" s="13" t="n"/>
      <c r="P319" s="27">
        <f>IF(SUM(L319:O319)=0,"",SUM(L319:O319))</f>
        <v/>
      </c>
      <c r="Q319" s="44">
        <f>IF(OR(K319="",K319=0,P319=""),"",P319/K319)</f>
        <v/>
      </c>
    </row>
    <row r="320" hidden="1">
      <c r="B320" s="46" t="n"/>
      <c r="C320" s="13" t="n"/>
      <c r="D320" s="13" t="n"/>
      <c r="E320" s="13" t="n"/>
      <c r="F320" s="13" t="n"/>
      <c r="G320" s="13" t="n"/>
      <c r="H320" s="13" t="n"/>
      <c r="I320" s="13" t="n"/>
      <c r="J320" s="13" t="n"/>
      <c r="K320" s="13" t="n"/>
      <c r="L320" s="13" t="n"/>
      <c r="M320" s="13" t="n"/>
      <c r="N320" s="13" t="n"/>
      <c r="O320" s="13" t="n"/>
      <c r="P320" s="27">
        <f>IF(SUM(L320:O320)=0,"",SUM(L320:O320))</f>
        <v/>
      </c>
      <c r="Q320" s="44">
        <f>IF(OR(K320="",K320=0,P320=""),"",P320/K320)</f>
        <v/>
      </c>
    </row>
    <row r="321" hidden="1">
      <c r="B321" s="46" t="n"/>
      <c r="C321" s="13" t="n"/>
      <c r="D321" s="13" t="n"/>
      <c r="E321" s="13" t="n"/>
      <c r="F321" s="13" t="n"/>
      <c r="G321" s="13" t="n"/>
      <c r="H321" s="13" t="n"/>
      <c r="I321" s="13" t="n"/>
      <c r="J321" s="13" t="n"/>
      <c r="K321" s="13" t="n"/>
      <c r="L321" s="13" t="n"/>
      <c r="M321" s="13" t="n"/>
      <c r="N321" s="13" t="n"/>
      <c r="O321" s="13" t="n"/>
      <c r="P321" s="27">
        <f>IF(SUM(L321:O321)=0,"",SUM(L321:O321))</f>
        <v/>
      </c>
      <c r="Q321" s="44">
        <f>IF(OR(K321="",K321=0,P321=""),"",P321/K321)</f>
        <v/>
      </c>
    </row>
    <row r="322" hidden="1">
      <c r="B322" s="46" t="n"/>
      <c r="C322" s="13" t="n"/>
      <c r="D322" s="13" t="n"/>
      <c r="E322" s="13" t="n"/>
      <c r="F322" s="13" t="n"/>
      <c r="G322" s="13" t="n"/>
      <c r="H322" s="13" t="n"/>
      <c r="I322" s="13" t="n"/>
      <c r="J322" s="13" t="n"/>
      <c r="K322" s="13" t="n"/>
      <c r="L322" s="13" t="n"/>
      <c r="M322" s="13" t="n"/>
      <c r="N322" s="13" t="n"/>
      <c r="O322" s="13" t="n"/>
      <c r="P322" s="27">
        <f>IF(SUM(L322:O322)=0,"",SUM(L322:O322))</f>
        <v/>
      </c>
      <c r="Q322" s="44">
        <f>IF(OR(K322="",K322=0,P322=""),"",P322/K322)</f>
        <v/>
      </c>
    </row>
    <row r="323" hidden="1">
      <c r="B323" s="46" t="n"/>
      <c r="C323" s="13" t="n"/>
      <c r="D323" s="13" t="n"/>
      <c r="E323" s="13" t="n"/>
      <c r="F323" s="13" t="n"/>
      <c r="G323" s="13" t="n"/>
      <c r="H323" s="13" t="n"/>
      <c r="I323" s="13" t="n"/>
      <c r="J323" s="13" t="n"/>
      <c r="K323" s="13" t="n"/>
      <c r="L323" s="13" t="n"/>
      <c r="M323" s="13" t="n"/>
      <c r="N323" s="13" t="n"/>
      <c r="O323" s="13" t="n"/>
      <c r="P323" s="27">
        <f>IF(SUM(L323:O323)=0,"",SUM(L323:O323))</f>
        <v/>
      </c>
      <c r="Q323" s="44">
        <f>IF(OR(K323="",K323=0,P323=""),"",P323/K323)</f>
        <v/>
      </c>
    </row>
    <row r="324" hidden="1">
      <c r="B324" s="46" t="n"/>
      <c r="C324" s="13" t="n"/>
      <c r="D324" s="13" t="n"/>
      <c r="E324" s="13" t="n"/>
      <c r="F324" s="13" t="n"/>
      <c r="G324" s="13" t="n"/>
      <c r="H324" s="13" t="n"/>
      <c r="I324" s="13" t="n"/>
      <c r="J324" s="13" t="n"/>
      <c r="K324" s="13" t="n"/>
      <c r="L324" s="13" t="n"/>
      <c r="M324" s="13" t="n"/>
      <c r="N324" s="13" t="n"/>
      <c r="O324" s="13" t="n"/>
      <c r="P324" s="27">
        <f>IF(SUM(L324:O324)=0,"",SUM(L324:O324))</f>
        <v/>
      </c>
      <c r="Q324" s="44">
        <f>IF(OR(K324="",K324=0,P324=""),"",P324/K324)</f>
        <v/>
      </c>
    </row>
    <row r="325" hidden="1">
      <c r="B325" s="46" t="n"/>
      <c r="C325" s="13" t="n"/>
      <c r="D325" s="13" t="n"/>
      <c r="E325" s="13" t="n"/>
      <c r="F325" s="13" t="n"/>
      <c r="G325" s="13" t="n"/>
      <c r="H325" s="13" t="n"/>
      <c r="I325" s="13" t="n"/>
      <c r="J325" s="13" t="n"/>
      <c r="K325" s="13" t="n"/>
      <c r="L325" s="13" t="n"/>
      <c r="M325" s="13" t="n"/>
      <c r="N325" s="13" t="n"/>
      <c r="O325" s="13" t="n"/>
      <c r="P325" s="27">
        <f>IF(SUM(L325:O325)=0,"",SUM(L325:O325))</f>
        <v/>
      </c>
      <c r="Q325" s="44">
        <f>IF(OR(K325="",K325=0,P325=""),"",P325/K325)</f>
        <v/>
      </c>
    </row>
    <row r="326" hidden="1">
      <c r="B326" s="46" t="n"/>
      <c r="C326" s="13" t="n"/>
      <c r="D326" s="13" t="n"/>
      <c r="E326" s="13" t="n"/>
      <c r="F326" s="13" t="n"/>
      <c r="G326" s="13" t="n"/>
      <c r="H326" s="13" t="n"/>
      <c r="I326" s="13" t="n"/>
      <c r="J326" s="13" t="n"/>
      <c r="K326" s="13" t="n"/>
      <c r="L326" s="13" t="n"/>
      <c r="M326" s="13" t="n"/>
      <c r="N326" s="13" t="n"/>
      <c r="O326" s="13" t="n"/>
      <c r="P326" s="27">
        <f>IF(SUM(L326:O326)=0,"",SUM(L326:O326))</f>
        <v/>
      </c>
      <c r="Q326" s="44">
        <f>IF(OR(K326="",K326=0,P326=""),"",P326/K326)</f>
        <v/>
      </c>
    </row>
    <row r="327" hidden="1">
      <c r="B327" s="46" t="n"/>
      <c r="C327" s="13" t="n"/>
      <c r="D327" s="13" t="n"/>
      <c r="E327" s="13" t="n"/>
      <c r="F327" s="13" t="n"/>
      <c r="G327" s="13" t="n"/>
      <c r="H327" s="13" t="n"/>
      <c r="I327" s="13" t="n"/>
      <c r="J327" s="13" t="n"/>
      <c r="K327" s="13" t="n"/>
      <c r="L327" s="13" t="n"/>
      <c r="M327" s="13" t="n"/>
      <c r="N327" s="13" t="n"/>
      <c r="O327" s="13" t="n"/>
      <c r="P327" s="27">
        <f>IF(SUM(L327:O327)=0,"",SUM(L327:O327))</f>
        <v/>
      </c>
      <c r="Q327" s="44">
        <f>IF(OR(K327="",K327=0,P327=""),"",P327/K327)</f>
        <v/>
      </c>
    </row>
    <row r="328" hidden="1">
      <c r="B328" s="46" t="n"/>
      <c r="C328" s="13" t="n"/>
      <c r="D328" s="13" t="n"/>
      <c r="E328" s="13" t="n"/>
      <c r="F328" s="13" t="n"/>
      <c r="G328" s="13" t="n"/>
      <c r="H328" s="13" t="n"/>
      <c r="I328" s="13" t="n"/>
      <c r="J328" s="13" t="n"/>
      <c r="K328" s="13" t="n"/>
      <c r="L328" s="13" t="n"/>
      <c r="M328" s="13" t="n"/>
      <c r="N328" s="13" t="n"/>
      <c r="O328" s="13" t="n"/>
      <c r="P328" s="27">
        <f>IF(SUM(L328:O328)=0,"",SUM(L328:O328))</f>
        <v/>
      </c>
      <c r="Q328" s="44">
        <f>IF(OR(K328="",K328=0,P328=""),"",P328/K328)</f>
        <v/>
      </c>
    </row>
    <row r="329" hidden="1">
      <c r="B329" s="46" t="n"/>
      <c r="C329" s="13" t="n"/>
      <c r="D329" s="13" t="n"/>
      <c r="E329" s="13" t="n"/>
      <c r="F329" s="13" t="n"/>
      <c r="G329" s="13" t="n"/>
      <c r="H329" s="13" t="n"/>
      <c r="I329" s="13" t="n"/>
      <c r="J329" s="13" t="n"/>
      <c r="K329" s="13" t="n"/>
      <c r="L329" s="13" t="n"/>
      <c r="M329" s="13" t="n"/>
      <c r="N329" s="13" t="n"/>
      <c r="O329" s="13" t="n"/>
      <c r="P329" s="27">
        <f>IF(SUM(L329:O329)=0,"",SUM(L329:O329))</f>
        <v/>
      </c>
      <c r="Q329" s="44">
        <f>IF(OR(K329="",K329=0,P329=""),"",P329/K329)</f>
        <v/>
      </c>
    </row>
    <row r="330" hidden="1">
      <c r="B330" s="46" t="n"/>
      <c r="C330" s="13" t="n"/>
      <c r="D330" s="13" t="n"/>
      <c r="E330" s="13" t="n"/>
      <c r="F330" s="13" t="n"/>
      <c r="G330" s="13" t="n"/>
      <c r="H330" s="13" t="n"/>
      <c r="I330" s="13" t="n"/>
      <c r="J330" s="13" t="n"/>
      <c r="K330" s="13" t="n"/>
      <c r="L330" s="13" t="n"/>
      <c r="M330" s="13" t="n"/>
      <c r="N330" s="13" t="n"/>
      <c r="O330" s="13" t="n"/>
      <c r="P330" s="27">
        <f>IF(SUM(L330:O330)=0,"",SUM(L330:O330))</f>
        <v/>
      </c>
      <c r="Q330" s="44">
        <f>IF(OR(K330="",K330=0,P330=""),"",P330/K330)</f>
        <v/>
      </c>
    </row>
    <row r="331" hidden="1">
      <c r="B331" s="46" t="n"/>
      <c r="C331" s="13" t="n"/>
      <c r="D331" s="13" t="n"/>
      <c r="E331" s="13" t="n"/>
      <c r="F331" s="13" t="n"/>
      <c r="G331" s="13" t="n"/>
      <c r="H331" s="13" t="n"/>
      <c r="I331" s="13" t="n"/>
      <c r="J331" s="13" t="n"/>
      <c r="K331" s="13" t="n"/>
      <c r="L331" s="13" t="n"/>
      <c r="M331" s="13" t="n"/>
      <c r="N331" s="13" t="n"/>
      <c r="O331" s="13" t="n"/>
      <c r="P331" s="27">
        <f>IF(SUM(L331:O331)=0,"",SUM(L331:O331))</f>
        <v/>
      </c>
      <c r="Q331" s="44">
        <f>IF(OR(K331="",K331=0,P331=""),"",P331/K331)</f>
        <v/>
      </c>
    </row>
    <row r="332" hidden="1">
      <c r="B332" s="46" t="n"/>
      <c r="C332" s="13" t="n"/>
      <c r="D332" s="13" t="n"/>
      <c r="E332" s="13" t="n"/>
      <c r="F332" s="13" t="n"/>
      <c r="G332" s="13" t="n"/>
      <c r="H332" s="13" t="n"/>
      <c r="I332" s="13" t="n"/>
      <c r="J332" s="13" t="n"/>
      <c r="K332" s="13" t="n"/>
      <c r="L332" s="13" t="n"/>
      <c r="M332" s="13" t="n"/>
      <c r="N332" s="13" t="n"/>
      <c r="O332" s="13" t="n"/>
      <c r="P332" s="27">
        <f>IF(SUM(L332:O332)=0,"",SUM(L332:O332))</f>
        <v/>
      </c>
      <c r="Q332" s="44">
        <f>IF(OR(K332="",K332=0,P332=""),"",P332/K332)</f>
        <v/>
      </c>
    </row>
    <row r="333" hidden="1">
      <c r="B333" s="46" t="n"/>
      <c r="C333" s="13" t="n"/>
      <c r="D333" s="13" t="n"/>
      <c r="E333" s="13" t="n"/>
      <c r="F333" s="13" t="n"/>
      <c r="G333" s="13" t="n"/>
      <c r="H333" s="13" t="n"/>
      <c r="I333" s="13" t="n"/>
      <c r="J333" s="13" t="n"/>
      <c r="K333" s="13" t="n"/>
      <c r="L333" s="13" t="n"/>
      <c r="M333" s="13" t="n"/>
      <c r="N333" s="13" t="n"/>
      <c r="O333" s="13" t="n"/>
      <c r="P333" s="27">
        <f>IF(SUM(L333:O333)=0,"",SUM(L333:O333))</f>
        <v/>
      </c>
      <c r="Q333" s="44">
        <f>IF(OR(K333="",K333=0,P333=""),"",P333/K333)</f>
        <v/>
      </c>
    </row>
    <row r="334" hidden="1">
      <c r="B334" s="46" t="n"/>
      <c r="C334" s="13" t="n"/>
      <c r="D334" s="13" t="n"/>
      <c r="E334" s="13" t="n"/>
      <c r="F334" s="13" t="n"/>
      <c r="G334" s="13" t="n"/>
      <c r="H334" s="13" t="n"/>
      <c r="I334" s="13" t="n"/>
      <c r="J334" s="13" t="n"/>
      <c r="K334" s="13" t="n"/>
      <c r="L334" s="13" t="n"/>
      <c r="M334" s="13" t="n"/>
      <c r="N334" s="13" t="n"/>
      <c r="O334" s="13" t="n"/>
      <c r="P334" s="27">
        <f>IF(SUM(L334:O334)=0,"",SUM(L334:O334))</f>
        <v/>
      </c>
      <c r="Q334" s="44">
        <f>IF(OR(K334="",K334=0,P334=""),"",P334/K334)</f>
        <v/>
      </c>
    </row>
    <row r="335" hidden="1">
      <c r="B335" s="46" t="n"/>
      <c r="C335" s="13" t="n"/>
      <c r="D335" s="13" t="n"/>
      <c r="E335" s="13" t="n"/>
      <c r="F335" s="13" t="n"/>
      <c r="G335" s="13" t="n"/>
      <c r="H335" s="13" t="n"/>
      <c r="I335" s="13" t="n"/>
      <c r="J335" s="13" t="n"/>
      <c r="K335" s="13" t="n"/>
      <c r="L335" s="13" t="n"/>
      <c r="M335" s="13" t="n"/>
      <c r="N335" s="13" t="n"/>
      <c r="O335" s="13" t="n"/>
      <c r="P335" s="27">
        <f>IF(SUM(L335:O335)=0,"",SUM(L335:O335))</f>
        <v/>
      </c>
      <c r="Q335" s="44">
        <f>IF(OR(K335="",K335=0,P335=""),"",P335/K335)</f>
        <v/>
      </c>
    </row>
    <row r="336" hidden="1">
      <c r="B336" s="46" t="n"/>
      <c r="C336" s="13" t="n"/>
      <c r="D336" s="13" t="n"/>
      <c r="E336" s="13" t="n"/>
      <c r="F336" s="13" t="n"/>
      <c r="G336" s="13" t="n"/>
      <c r="H336" s="13" t="n"/>
      <c r="I336" s="13" t="n"/>
      <c r="J336" s="13" t="n"/>
      <c r="K336" s="13" t="n"/>
      <c r="L336" s="13" t="n"/>
      <c r="M336" s="13" t="n"/>
      <c r="N336" s="13" t="n"/>
      <c r="O336" s="13" t="n"/>
      <c r="P336" s="27">
        <f>IF(SUM(L336:O336)=0,"",SUM(L336:O336))</f>
        <v/>
      </c>
      <c r="Q336" s="44">
        <f>IF(OR(K336="",K336=0,P336=""),"",P336/K336)</f>
        <v/>
      </c>
    </row>
    <row r="337" hidden="1">
      <c r="B337" s="46" t="n"/>
      <c r="C337" s="13" t="n"/>
      <c r="D337" s="13" t="n"/>
      <c r="E337" s="13" t="n"/>
      <c r="F337" s="13" t="n"/>
      <c r="G337" s="13" t="n"/>
      <c r="H337" s="13" t="n"/>
      <c r="I337" s="13" t="n"/>
      <c r="J337" s="13" t="n"/>
      <c r="K337" s="13" t="n"/>
      <c r="L337" s="13" t="n"/>
      <c r="M337" s="13" t="n"/>
      <c r="N337" s="13" t="n"/>
      <c r="O337" s="13" t="n"/>
      <c r="P337" s="27">
        <f>IF(SUM(L337:O337)=0,"",SUM(L337:O337))</f>
        <v/>
      </c>
      <c r="Q337" s="44">
        <f>IF(OR(K337="",K337=0,P337=""),"",P337/K337)</f>
        <v/>
      </c>
    </row>
    <row r="338" hidden="1">
      <c r="B338" s="46" t="n"/>
      <c r="C338" s="13" t="n"/>
      <c r="D338" s="13" t="n"/>
      <c r="E338" s="13" t="n"/>
      <c r="F338" s="13" t="n"/>
      <c r="G338" s="13" t="n"/>
      <c r="H338" s="13" t="n"/>
      <c r="I338" s="13" t="n"/>
      <c r="J338" s="13" t="n"/>
      <c r="K338" s="13" t="n"/>
      <c r="L338" s="13" t="n"/>
      <c r="M338" s="13" t="n"/>
      <c r="N338" s="13" t="n"/>
      <c r="O338" s="13" t="n"/>
      <c r="P338" s="27">
        <f>IF(SUM(L338:O338)=0,"",SUM(L338:O338))</f>
        <v/>
      </c>
      <c r="Q338" s="44">
        <f>IF(OR(K338="",K338=0,P338=""),"",P338/K338)</f>
        <v/>
      </c>
    </row>
    <row r="339" hidden="1">
      <c r="B339" s="46" t="n"/>
      <c r="C339" s="13" t="n"/>
      <c r="D339" s="13" t="n"/>
      <c r="E339" s="13" t="n"/>
      <c r="F339" s="13" t="n"/>
      <c r="G339" s="13" t="n"/>
      <c r="H339" s="13" t="n"/>
      <c r="I339" s="13" t="n"/>
      <c r="J339" s="13" t="n"/>
      <c r="K339" s="13" t="n"/>
      <c r="L339" s="13" t="n"/>
      <c r="M339" s="13" t="n"/>
      <c r="N339" s="13" t="n"/>
      <c r="O339" s="13" t="n"/>
      <c r="P339" s="27">
        <f>IF(SUM(L339:O339)=0,"",SUM(L339:O339))</f>
        <v/>
      </c>
      <c r="Q339" s="44">
        <f>IF(OR(K339="",K339=0,P339=""),"",P339/K339)</f>
        <v/>
      </c>
    </row>
    <row r="340" hidden="1">
      <c r="B340" s="46" t="n"/>
      <c r="C340" s="13" t="n"/>
      <c r="D340" s="13" t="n"/>
      <c r="E340" s="13" t="n"/>
      <c r="F340" s="13" t="n"/>
      <c r="G340" s="13" t="n"/>
      <c r="H340" s="13" t="n"/>
      <c r="I340" s="13" t="n"/>
      <c r="J340" s="13" t="n"/>
      <c r="K340" s="13" t="n"/>
      <c r="L340" s="13" t="n"/>
      <c r="M340" s="13" t="n"/>
      <c r="N340" s="13" t="n"/>
      <c r="O340" s="13" t="n"/>
      <c r="P340" s="27">
        <f>IF(SUM(L340:O340)=0,"",SUM(L340:O340))</f>
        <v/>
      </c>
      <c r="Q340" s="44">
        <f>IF(OR(K340="",K340=0,P340=""),"",P340/K340)</f>
        <v/>
      </c>
    </row>
    <row r="341" hidden="1">
      <c r="B341" s="46" t="n"/>
      <c r="C341" s="13" t="n"/>
      <c r="D341" s="13" t="n"/>
      <c r="E341" s="13" t="n"/>
      <c r="F341" s="13" t="n"/>
      <c r="G341" s="13" t="n"/>
      <c r="H341" s="13" t="n"/>
      <c r="I341" s="13" t="n"/>
      <c r="J341" s="13" t="n"/>
      <c r="K341" s="13" t="n"/>
      <c r="L341" s="13" t="n"/>
      <c r="M341" s="13" t="n"/>
      <c r="N341" s="13" t="n"/>
      <c r="O341" s="13" t="n"/>
      <c r="P341" s="27">
        <f>IF(SUM(L341:O341)=0,"",SUM(L341:O341))</f>
        <v/>
      </c>
      <c r="Q341" s="44">
        <f>IF(OR(K341="",K341=0,P341=""),"",P341/K341)</f>
        <v/>
      </c>
    </row>
    <row r="342" hidden="1">
      <c r="B342" s="46" t="n"/>
      <c r="C342" s="13" t="n"/>
      <c r="D342" s="13" t="n"/>
      <c r="E342" s="13" t="n"/>
      <c r="F342" s="13" t="n"/>
      <c r="G342" s="13" t="n"/>
      <c r="H342" s="13" t="n"/>
      <c r="I342" s="13" t="n"/>
      <c r="J342" s="13" t="n"/>
      <c r="K342" s="13" t="n"/>
      <c r="L342" s="13" t="n"/>
      <c r="M342" s="13" t="n"/>
      <c r="N342" s="13" t="n"/>
      <c r="O342" s="13" t="n"/>
      <c r="P342" s="27">
        <f>IF(SUM(L342:O342)=0,"",SUM(L342:O342))</f>
        <v/>
      </c>
      <c r="Q342" s="44">
        <f>IF(OR(K342="",K342=0,P342=""),"",P342/K342)</f>
        <v/>
      </c>
    </row>
    <row r="343" hidden="1">
      <c r="B343" s="46" t="n"/>
      <c r="C343" s="13" t="n"/>
      <c r="D343" s="13" t="n"/>
      <c r="E343" s="13" t="n"/>
      <c r="F343" s="13" t="n"/>
      <c r="G343" s="13" t="n"/>
      <c r="H343" s="13" t="n"/>
      <c r="I343" s="13" t="n"/>
      <c r="J343" s="13" t="n"/>
      <c r="K343" s="13" t="n"/>
      <c r="L343" s="13" t="n"/>
      <c r="M343" s="13" t="n"/>
      <c r="N343" s="13" t="n"/>
      <c r="O343" s="13" t="n"/>
      <c r="P343" s="27">
        <f>IF(SUM(L343:O343)=0,"",SUM(L343:O343))</f>
        <v/>
      </c>
      <c r="Q343" s="44">
        <f>IF(OR(K343="",K343=0,P343=""),"",P343/K343)</f>
        <v/>
      </c>
    </row>
    <row r="344" hidden="1">
      <c r="B344" s="46" t="n"/>
      <c r="C344" s="13" t="n"/>
      <c r="D344" s="13" t="n"/>
      <c r="E344" s="13" t="n"/>
      <c r="F344" s="13" t="n"/>
      <c r="G344" s="13" t="n"/>
      <c r="H344" s="13" t="n"/>
      <c r="I344" s="13" t="n"/>
      <c r="J344" s="13" t="n"/>
      <c r="K344" s="13" t="n"/>
      <c r="L344" s="13" t="n"/>
      <c r="M344" s="13" t="n"/>
      <c r="N344" s="13" t="n"/>
      <c r="O344" s="13" t="n"/>
      <c r="P344" s="27">
        <f>IF(SUM(L344:O344)=0,"",SUM(L344:O344))</f>
        <v/>
      </c>
      <c r="Q344" s="44">
        <f>IF(OR(K344="",K344=0,P344=""),"",P344/K344)</f>
        <v/>
      </c>
    </row>
    <row r="345" hidden="1">
      <c r="B345" s="46" t="n"/>
      <c r="C345" s="13" t="n"/>
      <c r="D345" s="13" t="n"/>
      <c r="E345" s="13" t="n"/>
      <c r="F345" s="13" t="n"/>
      <c r="G345" s="13" t="n"/>
      <c r="H345" s="13" t="n"/>
      <c r="I345" s="13" t="n"/>
      <c r="J345" s="13" t="n"/>
      <c r="K345" s="13" t="n"/>
      <c r="L345" s="13" t="n"/>
      <c r="M345" s="13" t="n"/>
      <c r="N345" s="13" t="n"/>
      <c r="O345" s="13" t="n"/>
      <c r="P345" s="27">
        <f>IF(SUM(L345:O345)=0,"",SUM(L345:O345))</f>
        <v/>
      </c>
      <c r="Q345" s="44">
        <f>IF(OR(K345="",K345=0,P345=""),"",P345/K345)</f>
        <v/>
      </c>
    </row>
    <row r="346" hidden="1">
      <c r="B346" s="46" t="n"/>
      <c r="C346" s="13" t="n"/>
      <c r="D346" s="13" t="n"/>
      <c r="E346" s="13" t="n"/>
      <c r="F346" s="13" t="n"/>
      <c r="G346" s="13" t="n"/>
      <c r="H346" s="13" t="n"/>
      <c r="I346" s="13" t="n"/>
      <c r="J346" s="13" t="n"/>
      <c r="K346" s="13" t="n"/>
      <c r="L346" s="13" t="n"/>
      <c r="M346" s="13" t="n"/>
      <c r="N346" s="13" t="n"/>
      <c r="O346" s="13" t="n"/>
      <c r="P346" s="27">
        <f>IF(SUM(L346:O346)=0,"",SUM(L346:O346))</f>
        <v/>
      </c>
      <c r="Q346" s="44">
        <f>IF(OR(K346="",K346=0,P346=""),"",P346/K346)</f>
        <v/>
      </c>
    </row>
    <row r="347" hidden="1">
      <c r="B347" s="46" t="n"/>
      <c r="C347" s="13" t="n"/>
      <c r="D347" s="13" t="n"/>
      <c r="E347" s="13" t="n"/>
      <c r="F347" s="13" t="n"/>
      <c r="G347" s="13" t="n"/>
      <c r="H347" s="13" t="n"/>
      <c r="I347" s="13" t="n"/>
      <c r="J347" s="13" t="n"/>
      <c r="K347" s="13" t="n"/>
      <c r="L347" s="13" t="n"/>
      <c r="M347" s="13" t="n"/>
      <c r="N347" s="13" t="n"/>
      <c r="O347" s="13" t="n"/>
      <c r="P347" s="27">
        <f>IF(SUM(L347:O347)=0,"",SUM(L347:O347))</f>
        <v/>
      </c>
      <c r="Q347" s="44">
        <f>IF(OR(K347="",K347=0,P347=""),"",P347/K347)</f>
        <v/>
      </c>
    </row>
    <row r="348" hidden="1">
      <c r="B348" s="46" t="n"/>
      <c r="C348" s="13" t="n"/>
      <c r="D348" s="13" t="n"/>
      <c r="E348" s="13" t="n"/>
      <c r="F348" s="13" t="n"/>
      <c r="G348" s="13" t="n"/>
      <c r="H348" s="13" t="n"/>
      <c r="I348" s="13" t="n"/>
      <c r="J348" s="13" t="n"/>
      <c r="K348" s="13" t="n"/>
      <c r="L348" s="13" t="n"/>
      <c r="M348" s="13" t="n"/>
      <c r="N348" s="13" t="n"/>
      <c r="O348" s="13" t="n"/>
      <c r="P348" s="27">
        <f>IF(SUM(L348:O348)=0,"",SUM(L348:O348))</f>
        <v/>
      </c>
      <c r="Q348" s="44">
        <f>IF(OR(K348="",K348=0,P348=""),"",P348/K348)</f>
        <v/>
      </c>
    </row>
    <row r="349" hidden="1">
      <c r="B349" s="46" t="n"/>
      <c r="C349" s="13" t="n"/>
      <c r="D349" s="13" t="n"/>
      <c r="E349" s="13" t="n"/>
      <c r="F349" s="13" t="n"/>
      <c r="G349" s="13" t="n"/>
      <c r="H349" s="13" t="n"/>
      <c r="I349" s="13" t="n"/>
      <c r="J349" s="13" t="n"/>
      <c r="K349" s="13" t="n"/>
      <c r="L349" s="13" t="n"/>
      <c r="M349" s="13" t="n"/>
      <c r="N349" s="13" t="n"/>
      <c r="O349" s="13" t="n"/>
      <c r="P349" s="27">
        <f>IF(SUM(L349:O349)=0,"",SUM(L349:O349))</f>
        <v/>
      </c>
      <c r="Q349" s="44">
        <f>IF(OR(K349="",K349=0,P349=""),"",P349/K349)</f>
        <v/>
      </c>
    </row>
    <row r="350" hidden="1">
      <c r="B350" s="46" t="n"/>
      <c r="C350" s="13" t="n"/>
      <c r="D350" s="13" t="n"/>
      <c r="E350" s="13" t="n"/>
      <c r="F350" s="13" t="n"/>
      <c r="G350" s="13" t="n"/>
      <c r="H350" s="13" t="n"/>
      <c r="I350" s="13" t="n"/>
      <c r="J350" s="13" t="n"/>
      <c r="K350" s="13" t="n"/>
      <c r="L350" s="13" t="n"/>
      <c r="M350" s="13" t="n"/>
      <c r="N350" s="13" t="n"/>
      <c r="O350" s="13" t="n"/>
      <c r="P350" s="27">
        <f>IF(SUM(L350:O350)=0,"",SUM(L350:O350))</f>
        <v/>
      </c>
      <c r="Q350" s="44">
        <f>IF(OR(K350="",K350=0,P350=""),"",P350/K350)</f>
        <v/>
      </c>
    </row>
    <row r="351" hidden="1">
      <c r="B351" s="46" t="n"/>
      <c r="C351" s="13" t="n"/>
      <c r="D351" s="13" t="n"/>
      <c r="E351" s="13" t="n"/>
      <c r="F351" s="13" t="n"/>
      <c r="G351" s="13" t="n"/>
      <c r="H351" s="13" t="n"/>
      <c r="I351" s="13" t="n"/>
      <c r="J351" s="13" t="n"/>
      <c r="K351" s="13" t="n"/>
      <c r="L351" s="13" t="n"/>
      <c r="M351" s="13" t="n"/>
      <c r="N351" s="13" t="n"/>
      <c r="O351" s="13" t="n"/>
      <c r="P351" s="27">
        <f>IF(SUM(L351:O351)=0,"",SUM(L351:O351))</f>
        <v/>
      </c>
      <c r="Q351" s="44">
        <f>IF(OR(K351="",K351=0,P351=""),"",P351/K351)</f>
        <v/>
      </c>
    </row>
    <row r="352" hidden="1">
      <c r="B352" s="46" t="n"/>
      <c r="C352" s="13" t="n"/>
      <c r="D352" s="13" t="n"/>
      <c r="E352" s="13" t="n"/>
      <c r="F352" s="13" t="n"/>
      <c r="G352" s="13" t="n"/>
      <c r="H352" s="13" t="n"/>
      <c r="I352" s="13" t="n"/>
      <c r="J352" s="13" t="n"/>
      <c r="K352" s="13" t="n"/>
      <c r="L352" s="13" t="n"/>
      <c r="M352" s="13" t="n"/>
      <c r="N352" s="13" t="n"/>
      <c r="O352" s="13" t="n"/>
      <c r="P352" s="27">
        <f>IF(SUM(L352:O352)=0,"",SUM(L352:O352))</f>
        <v/>
      </c>
      <c r="Q352" s="44">
        <f>IF(OR(K352="",K352=0,P352=""),"",P352/K352)</f>
        <v/>
      </c>
    </row>
    <row r="353" hidden="1">
      <c r="B353" s="46" t="n"/>
      <c r="C353" s="13" t="n"/>
      <c r="D353" s="13" t="n"/>
      <c r="E353" s="13" t="n"/>
      <c r="F353" s="13" t="n"/>
      <c r="G353" s="13" t="n"/>
      <c r="H353" s="13" t="n"/>
      <c r="I353" s="13" t="n"/>
      <c r="J353" s="13" t="n"/>
      <c r="K353" s="13" t="n"/>
      <c r="L353" s="13" t="n"/>
      <c r="M353" s="13" t="n"/>
      <c r="N353" s="13" t="n"/>
      <c r="O353" s="13" t="n"/>
      <c r="P353" s="27">
        <f>IF(SUM(L353:O353)=0,"",SUM(L353:O353))</f>
        <v/>
      </c>
      <c r="Q353" s="44">
        <f>IF(OR(K353="",K353=0,P353=""),"",P353/K353)</f>
        <v/>
      </c>
    </row>
    <row r="354" hidden="1">
      <c r="B354" s="46" t="n"/>
      <c r="C354" s="13" t="n"/>
      <c r="D354" s="13" t="n"/>
      <c r="E354" s="13" t="n"/>
      <c r="F354" s="13" t="n"/>
      <c r="G354" s="13" t="n"/>
      <c r="H354" s="13" t="n"/>
      <c r="I354" s="13" t="n"/>
      <c r="J354" s="13" t="n"/>
      <c r="K354" s="13" t="n"/>
      <c r="L354" s="13" t="n"/>
      <c r="M354" s="13" t="n"/>
      <c r="N354" s="13" t="n"/>
      <c r="O354" s="13" t="n"/>
      <c r="P354" s="27">
        <f>IF(SUM(L354:O354)=0,"",SUM(L354:O354))</f>
        <v/>
      </c>
      <c r="Q354" s="44">
        <f>IF(OR(K354="",K354=0,P354=""),"",P354/K354)</f>
        <v/>
      </c>
    </row>
    <row r="355" hidden="1">
      <c r="B355" s="46" t="n"/>
      <c r="C355" s="13" t="n"/>
      <c r="D355" s="13" t="n"/>
      <c r="E355" s="13" t="n"/>
      <c r="F355" s="13" t="n"/>
      <c r="G355" s="13" t="n"/>
      <c r="H355" s="13" t="n"/>
      <c r="I355" s="13" t="n"/>
      <c r="J355" s="13" t="n"/>
      <c r="K355" s="13" t="n"/>
      <c r="L355" s="13" t="n"/>
      <c r="M355" s="13" t="n"/>
      <c r="N355" s="13" t="n"/>
      <c r="O355" s="13" t="n"/>
      <c r="P355" s="27">
        <f>IF(SUM(L355:O355)=0,"",SUM(L355:O355))</f>
        <v/>
      </c>
      <c r="Q355" s="44">
        <f>IF(OR(K355="",K355=0,P355=""),"",P355/K355)</f>
        <v/>
      </c>
    </row>
    <row r="356" hidden="1">
      <c r="B356" s="46" t="n"/>
      <c r="C356" s="13" t="n"/>
      <c r="D356" s="13" t="n"/>
      <c r="E356" s="13" t="n"/>
      <c r="F356" s="13" t="n"/>
      <c r="G356" s="13" t="n"/>
      <c r="H356" s="13" t="n"/>
      <c r="I356" s="13" t="n"/>
      <c r="J356" s="13" t="n"/>
      <c r="K356" s="13" t="n"/>
      <c r="L356" s="13" t="n"/>
      <c r="M356" s="13" t="n"/>
      <c r="N356" s="13" t="n"/>
      <c r="O356" s="13" t="n"/>
      <c r="P356" s="27">
        <f>IF(SUM(L356:O356)=0,"",SUM(L356:O356))</f>
        <v/>
      </c>
      <c r="Q356" s="44">
        <f>IF(OR(K356="",K356=0,P356=""),"",P356/K356)</f>
        <v/>
      </c>
    </row>
    <row r="357" hidden="1">
      <c r="B357" s="46" t="n"/>
      <c r="C357" s="13" t="n"/>
      <c r="D357" s="13" t="n"/>
      <c r="E357" s="13" t="n"/>
      <c r="F357" s="13" t="n"/>
      <c r="G357" s="13" t="n"/>
      <c r="H357" s="13" t="n"/>
      <c r="I357" s="13" t="n"/>
      <c r="J357" s="13" t="n"/>
      <c r="K357" s="13" t="n"/>
      <c r="L357" s="13" t="n"/>
      <c r="M357" s="13" t="n"/>
      <c r="N357" s="13" t="n"/>
      <c r="O357" s="13" t="n"/>
      <c r="P357" s="27">
        <f>IF(SUM(L357:O357)=0,"",SUM(L357:O357))</f>
        <v/>
      </c>
      <c r="Q357" s="44">
        <f>IF(OR(K357="",K357=0,P357=""),"",P357/K357)</f>
        <v/>
      </c>
    </row>
    <row r="358" hidden="1">
      <c r="B358" s="46" t="n"/>
      <c r="C358" s="13" t="n"/>
      <c r="D358" s="13" t="n"/>
      <c r="E358" s="13" t="n"/>
      <c r="F358" s="13" t="n"/>
      <c r="G358" s="13" t="n"/>
      <c r="H358" s="13" t="n"/>
      <c r="I358" s="13" t="n"/>
      <c r="J358" s="13" t="n"/>
      <c r="K358" s="13" t="n"/>
      <c r="L358" s="13" t="n"/>
      <c r="M358" s="13" t="n"/>
      <c r="N358" s="13" t="n"/>
      <c r="O358" s="13" t="n"/>
      <c r="P358" s="27">
        <f>IF(SUM(L358:O358)=0,"",SUM(L358:O358))</f>
        <v/>
      </c>
      <c r="Q358" s="44">
        <f>IF(OR(K358="",K358=0,P358=""),"",P358/K358)</f>
        <v/>
      </c>
    </row>
    <row r="359" hidden="1">
      <c r="B359" s="46" t="n"/>
      <c r="C359" s="13" t="n"/>
      <c r="D359" s="13" t="n"/>
      <c r="E359" s="13" t="n"/>
      <c r="F359" s="13" t="n"/>
      <c r="G359" s="13" t="n"/>
      <c r="H359" s="13" t="n"/>
      <c r="I359" s="13" t="n"/>
      <c r="J359" s="13" t="n"/>
      <c r="K359" s="13" t="n"/>
      <c r="L359" s="13" t="n"/>
      <c r="M359" s="13" t="n"/>
      <c r="N359" s="13" t="n"/>
      <c r="O359" s="13" t="n"/>
      <c r="P359" s="27">
        <f>IF(SUM(L359:O359)=0,"",SUM(L359:O359))</f>
        <v/>
      </c>
      <c r="Q359" s="44">
        <f>IF(OR(K359="",K359=0,P359=""),"",P359/K359)</f>
        <v/>
      </c>
    </row>
    <row r="360" hidden="1">
      <c r="B360" s="46" t="n"/>
      <c r="C360" s="13" t="n"/>
      <c r="D360" s="13" t="n"/>
      <c r="E360" s="13" t="n"/>
      <c r="F360" s="13" t="n"/>
      <c r="G360" s="13" t="n"/>
      <c r="H360" s="13" t="n"/>
      <c r="I360" s="13" t="n"/>
      <c r="J360" s="13" t="n"/>
      <c r="K360" s="13" t="n"/>
      <c r="L360" s="13" t="n"/>
      <c r="M360" s="13" t="n"/>
      <c r="N360" s="13" t="n"/>
      <c r="O360" s="13" t="n"/>
      <c r="P360" s="27">
        <f>IF(SUM(L360:O360)=0,"",SUM(L360:O360))</f>
        <v/>
      </c>
      <c r="Q360" s="44">
        <f>IF(OR(K360="",K360=0,P360=""),"",P360/K360)</f>
        <v/>
      </c>
    </row>
    <row r="361" hidden="1">
      <c r="B361" s="46" t="n"/>
      <c r="C361" s="13" t="n"/>
      <c r="D361" s="13" t="n"/>
      <c r="E361" s="13" t="n"/>
      <c r="F361" s="13" t="n"/>
      <c r="G361" s="13" t="n"/>
      <c r="H361" s="13" t="n"/>
      <c r="I361" s="13" t="n"/>
      <c r="J361" s="13" t="n"/>
      <c r="K361" s="13" t="n"/>
      <c r="L361" s="13" t="n"/>
      <c r="M361" s="13" t="n"/>
      <c r="N361" s="13" t="n"/>
      <c r="O361" s="13" t="n"/>
      <c r="P361" s="27">
        <f>IF(SUM(L361:O361)=0,"",SUM(L361:O361))</f>
        <v/>
      </c>
      <c r="Q361" s="44">
        <f>IF(OR(K361="",K361=0,P361=""),"",P361/K361)</f>
        <v/>
      </c>
    </row>
    <row r="362" hidden="1">
      <c r="B362" s="46" t="n"/>
      <c r="C362" s="13" t="n"/>
      <c r="D362" s="13" t="n"/>
      <c r="E362" s="13" t="n"/>
      <c r="F362" s="13" t="n"/>
      <c r="G362" s="13" t="n"/>
      <c r="H362" s="13" t="n"/>
      <c r="I362" s="13" t="n"/>
      <c r="J362" s="13" t="n"/>
      <c r="K362" s="13" t="n"/>
      <c r="L362" s="13" t="n"/>
      <c r="M362" s="13" t="n"/>
      <c r="N362" s="13" t="n"/>
      <c r="O362" s="13" t="n"/>
      <c r="P362" s="27">
        <f>IF(SUM(L362:O362)=0,"",SUM(L362:O362))</f>
        <v/>
      </c>
      <c r="Q362" s="44">
        <f>IF(OR(K362="",K362=0,P362=""),"",P362/K362)</f>
        <v/>
      </c>
    </row>
    <row r="363" hidden="1">
      <c r="B363" s="46" t="n"/>
      <c r="C363" s="13" t="n"/>
      <c r="D363" s="13" t="n"/>
      <c r="E363" s="13" t="n"/>
      <c r="F363" s="13" t="n"/>
      <c r="G363" s="13" t="n"/>
      <c r="H363" s="13" t="n"/>
      <c r="I363" s="13" t="n"/>
      <c r="J363" s="13" t="n"/>
      <c r="K363" s="13" t="n"/>
      <c r="L363" s="13" t="n"/>
      <c r="M363" s="13" t="n"/>
      <c r="N363" s="13" t="n"/>
      <c r="O363" s="13" t="n"/>
      <c r="P363" s="27">
        <f>IF(SUM(L363:O363)=0,"",SUM(L363:O363))</f>
        <v/>
      </c>
      <c r="Q363" s="44">
        <f>IF(OR(K363="",K363=0,P363=""),"",P363/K363)</f>
        <v/>
      </c>
    </row>
    <row r="364" hidden="1">
      <c r="B364" s="46" t="n"/>
      <c r="C364" s="13" t="n"/>
      <c r="D364" s="13" t="n"/>
      <c r="E364" s="13" t="n"/>
      <c r="F364" s="13" t="n"/>
      <c r="G364" s="13" t="n"/>
      <c r="H364" s="13" t="n"/>
      <c r="I364" s="13" t="n"/>
      <c r="J364" s="13" t="n"/>
      <c r="K364" s="13" t="n"/>
      <c r="L364" s="13" t="n"/>
      <c r="M364" s="13" t="n"/>
      <c r="N364" s="13" t="n"/>
      <c r="O364" s="13" t="n"/>
      <c r="P364" s="27">
        <f>IF(SUM(L364:O364)=0,"",SUM(L364:O364))</f>
        <v/>
      </c>
      <c r="Q364" s="44">
        <f>IF(OR(K364="",K364=0,P364=""),"",P364/K364)</f>
        <v/>
      </c>
    </row>
    <row r="365" hidden="1">
      <c r="B365" s="46" t="n"/>
      <c r="C365" s="13" t="n"/>
      <c r="D365" s="13" t="n"/>
      <c r="E365" s="13" t="n"/>
      <c r="F365" s="13" t="n"/>
      <c r="G365" s="13" t="n"/>
      <c r="H365" s="13" t="n"/>
      <c r="I365" s="13" t="n"/>
      <c r="J365" s="13" t="n"/>
      <c r="K365" s="13" t="n"/>
      <c r="L365" s="13" t="n"/>
      <c r="M365" s="13" t="n"/>
      <c r="N365" s="13" t="n"/>
      <c r="O365" s="13" t="n"/>
      <c r="P365" s="27">
        <f>IF(SUM(L365:O365)=0,"",SUM(L365:O365))</f>
        <v/>
      </c>
      <c r="Q365" s="44">
        <f>IF(OR(K365="",K365=0,P365=""),"",P365/K365)</f>
        <v/>
      </c>
    </row>
    <row r="366" hidden="1">
      <c r="B366" s="46" t="n"/>
      <c r="C366" s="13" t="n"/>
      <c r="D366" s="13" t="n"/>
      <c r="E366" s="13" t="n"/>
      <c r="F366" s="13" t="n"/>
      <c r="G366" s="13" t="n"/>
      <c r="H366" s="13" t="n"/>
      <c r="I366" s="13" t="n"/>
      <c r="J366" s="13" t="n"/>
      <c r="K366" s="13" t="n"/>
      <c r="L366" s="13" t="n"/>
      <c r="M366" s="13" t="n"/>
      <c r="N366" s="13" t="n"/>
      <c r="O366" s="13" t="n"/>
      <c r="P366" s="27">
        <f>IF(SUM(L366:O366)=0,"",SUM(L366:O366))</f>
        <v/>
      </c>
      <c r="Q366" s="44">
        <f>IF(OR(K366="",K366=0,P366=""),"",P366/K366)</f>
        <v/>
      </c>
    </row>
    <row r="367" hidden="1">
      <c r="B367" s="46" t="n"/>
      <c r="C367" s="13" t="n"/>
      <c r="D367" s="13" t="n"/>
      <c r="E367" s="13" t="n"/>
      <c r="F367" s="13" t="n"/>
      <c r="G367" s="13" t="n"/>
      <c r="H367" s="13" t="n"/>
      <c r="I367" s="13" t="n"/>
      <c r="J367" s="13" t="n"/>
      <c r="K367" s="13" t="n"/>
      <c r="L367" s="13" t="n"/>
      <c r="M367" s="13" t="n"/>
      <c r="N367" s="13" t="n"/>
      <c r="O367" s="13" t="n"/>
      <c r="P367" s="27">
        <f>IF(SUM(L367:O367)=0,"",SUM(L367:O367))</f>
        <v/>
      </c>
      <c r="Q367" s="44">
        <f>IF(OR(K367="",K367=0,P367=""),"",P367/K367)</f>
        <v/>
      </c>
    </row>
    <row r="368" hidden="1">
      <c r="B368" s="46" t="n"/>
      <c r="C368" s="13" t="n"/>
      <c r="D368" s="13" t="n"/>
      <c r="E368" s="13" t="n"/>
      <c r="F368" s="13" t="n"/>
      <c r="G368" s="13" t="n"/>
      <c r="H368" s="13" t="n"/>
      <c r="I368" s="13" t="n"/>
      <c r="J368" s="13" t="n"/>
      <c r="K368" s="13" t="n"/>
      <c r="L368" s="13" t="n"/>
      <c r="M368" s="13" t="n"/>
      <c r="N368" s="13" t="n"/>
      <c r="O368" s="13" t="n"/>
      <c r="P368" s="27">
        <f>IF(SUM(L368:O368)=0,"",SUM(L368:O368))</f>
        <v/>
      </c>
      <c r="Q368" s="44">
        <f>IF(OR(K368="",K368=0,P368=""),"",P368/K368)</f>
        <v/>
      </c>
    </row>
    <row r="369" hidden="1">
      <c r="B369" s="46" t="n"/>
      <c r="C369" s="13" t="n"/>
      <c r="D369" s="13" t="n"/>
      <c r="E369" s="13" t="n"/>
      <c r="F369" s="13" t="n"/>
      <c r="G369" s="13" t="n"/>
      <c r="H369" s="13" t="n"/>
      <c r="I369" s="13" t="n"/>
      <c r="J369" s="13" t="n"/>
      <c r="K369" s="13" t="n"/>
      <c r="L369" s="13" t="n"/>
      <c r="M369" s="13" t="n"/>
      <c r="N369" s="13" t="n"/>
      <c r="O369" s="13" t="n"/>
      <c r="P369" s="27">
        <f>IF(SUM(L369:O369)=0,"",SUM(L369:O369))</f>
        <v/>
      </c>
      <c r="Q369" s="44">
        <f>IF(OR(K369="",K369=0,P369=""),"",P369/K369)</f>
        <v/>
      </c>
    </row>
    <row r="370" hidden="1">
      <c r="B370" s="46" t="n"/>
      <c r="C370" s="13" t="n"/>
      <c r="D370" s="13" t="n"/>
      <c r="E370" s="13" t="n"/>
      <c r="F370" s="13" t="n"/>
      <c r="G370" s="13" t="n"/>
      <c r="H370" s="13" t="n"/>
      <c r="I370" s="13" t="n"/>
      <c r="J370" s="13" t="n"/>
      <c r="K370" s="13" t="n"/>
      <c r="L370" s="13" t="n"/>
      <c r="M370" s="13" t="n"/>
      <c r="N370" s="13" t="n"/>
      <c r="O370" s="13" t="n"/>
      <c r="P370" s="27">
        <f>IF(SUM(L370:O370)=0,"",SUM(L370:O370))</f>
        <v/>
      </c>
      <c r="Q370" s="44">
        <f>IF(OR(K370="",K370=0,P370=""),"",P370/K370)</f>
        <v/>
      </c>
    </row>
    <row r="371" hidden="1">
      <c r="B371" s="46" t="n"/>
      <c r="C371" s="13" t="n"/>
      <c r="D371" s="13" t="n"/>
      <c r="E371" s="13" t="n"/>
      <c r="F371" s="13" t="n"/>
      <c r="G371" s="13" t="n"/>
      <c r="H371" s="13" t="n"/>
      <c r="I371" s="13" t="n"/>
      <c r="J371" s="13" t="n"/>
      <c r="K371" s="13" t="n"/>
      <c r="L371" s="13" t="n"/>
      <c r="M371" s="13" t="n"/>
      <c r="N371" s="13" t="n"/>
      <c r="O371" s="13" t="n"/>
      <c r="P371" s="27">
        <f>IF(SUM(L371:O371)=0,"",SUM(L371:O371))</f>
        <v/>
      </c>
      <c r="Q371" s="44">
        <f>IF(OR(K371="",K371=0,P371=""),"",P371/K371)</f>
        <v/>
      </c>
    </row>
    <row r="372" hidden="1">
      <c r="B372" s="46" t="n"/>
      <c r="C372" s="13" t="n"/>
      <c r="D372" s="13" t="n"/>
      <c r="E372" s="13" t="n"/>
      <c r="F372" s="13" t="n"/>
      <c r="G372" s="13" t="n"/>
      <c r="H372" s="13" t="n"/>
      <c r="I372" s="13" t="n"/>
      <c r="J372" s="13" t="n"/>
      <c r="K372" s="13" t="n"/>
      <c r="L372" s="13" t="n"/>
      <c r="M372" s="13" t="n"/>
      <c r="N372" s="13" t="n"/>
      <c r="O372" s="13" t="n"/>
      <c r="P372" s="27">
        <f>IF(SUM(L372:O372)=0,"",SUM(L372:O372))</f>
        <v/>
      </c>
      <c r="Q372" s="44">
        <f>IF(OR(K372="",K372=0,P372=""),"",P372/K372)</f>
        <v/>
      </c>
    </row>
    <row r="373" hidden="1">
      <c r="B373" s="46" t="n"/>
      <c r="C373" s="13" t="n"/>
      <c r="D373" s="13" t="n"/>
      <c r="E373" s="13" t="n"/>
      <c r="F373" s="13" t="n"/>
      <c r="G373" s="13" t="n"/>
      <c r="H373" s="13" t="n"/>
      <c r="I373" s="13" t="n"/>
      <c r="J373" s="13" t="n"/>
      <c r="K373" s="13" t="n"/>
      <c r="L373" s="13" t="n"/>
      <c r="M373" s="13" t="n"/>
      <c r="N373" s="13" t="n"/>
      <c r="O373" s="13" t="n"/>
      <c r="P373" s="27">
        <f>IF(SUM(L373:O373)=0,"",SUM(L373:O373))</f>
        <v/>
      </c>
      <c r="Q373" s="44">
        <f>IF(OR(K373="",K373=0,P373=""),"",P373/K373)</f>
        <v/>
      </c>
    </row>
    <row r="374" hidden="1">
      <c r="B374" s="46" t="n"/>
      <c r="C374" s="13" t="n"/>
      <c r="D374" s="13" t="n"/>
      <c r="E374" s="13" t="n"/>
      <c r="F374" s="13" t="n"/>
      <c r="G374" s="13" t="n"/>
      <c r="H374" s="13" t="n"/>
      <c r="I374" s="13" t="n"/>
      <c r="J374" s="13" t="n"/>
      <c r="K374" s="13" t="n"/>
      <c r="L374" s="13" t="n"/>
      <c r="M374" s="13" t="n"/>
      <c r="N374" s="13" t="n"/>
      <c r="O374" s="13" t="n"/>
      <c r="P374" s="27">
        <f>IF(SUM(L374:O374)=0,"",SUM(L374:O374))</f>
        <v/>
      </c>
      <c r="Q374" s="44">
        <f>IF(OR(K374="",K374=0,P374=""),"",P374/K374)</f>
        <v/>
      </c>
    </row>
    <row r="375" hidden="1">
      <c r="B375" s="46" t="n"/>
      <c r="C375" s="13" t="n"/>
      <c r="D375" s="13" t="n"/>
      <c r="E375" s="13" t="n"/>
      <c r="F375" s="13" t="n"/>
      <c r="G375" s="13" t="n"/>
      <c r="H375" s="13" t="n"/>
      <c r="I375" s="13" t="n"/>
      <c r="J375" s="13" t="n"/>
      <c r="K375" s="13" t="n"/>
      <c r="L375" s="13" t="n"/>
      <c r="M375" s="13" t="n"/>
      <c r="N375" s="13" t="n"/>
      <c r="O375" s="13" t="n"/>
      <c r="P375" s="27">
        <f>IF(SUM(L375:O375)=0,"",SUM(L375:O375))</f>
        <v/>
      </c>
      <c r="Q375" s="44">
        <f>IF(OR(K375="",K375=0,P375=""),"",P375/K375)</f>
        <v/>
      </c>
    </row>
    <row r="376" hidden="1">
      <c r="B376" s="46" t="n"/>
      <c r="C376" s="13" t="n"/>
      <c r="D376" s="13" t="n"/>
      <c r="E376" s="13" t="n"/>
      <c r="F376" s="13" t="n"/>
      <c r="G376" s="13" t="n"/>
      <c r="H376" s="13" t="n"/>
      <c r="I376" s="13" t="n"/>
      <c r="J376" s="13" t="n"/>
      <c r="K376" s="13" t="n"/>
      <c r="L376" s="13" t="n"/>
      <c r="M376" s="13" t="n"/>
      <c r="N376" s="13" t="n"/>
      <c r="O376" s="13" t="n"/>
      <c r="P376" s="27">
        <f>IF(SUM(L376:O376)=0,"",SUM(L376:O376))</f>
        <v/>
      </c>
      <c r="Q376" s="44">
        <f>IF(OR(K376="",K376=0,P376=""),"",P376/K376)</f>
        <v/>
      </c>
    </row>
    <row r="377" hidden="1">
      <c r="B377" s="46" t="n"/>
      <c r="C377" s="13" t="n"/>
      <c r="D377" s="13" t="n"/>
      <c r="E377" s="13" t="n"/>
      <c r="F377" s="13" t="n"/>
      <c r="G377" s="13" t="n"/>
      <c r="H377" s="13" t="n"/>
      <c r="I377" s="13" t="n"/>
      <c r="J377" s="13" t="n"/>
      <c r="K377" s="13" t="n"/>
      <c r="L377" s="13" t="n"/>
      <c r="M377" s="13" t="n"/>
      <c r="N377" s="13" t="n"/>
      <c r="O377" s="13" t="n"/>
      <c r="P377" s="27">
        <f>IF(SUM(L377:O377)=0,"",SUM(L377:O377))</f>
        <v/>
      </c>
      <c r="Q377" s="44">
        <f>IF(OR(K377="",K377=0,P377=""),"",P377/K377)</f>
        <v/>
      </c>
    </row>
    <row r="378" hidden="1">
      <c r="B378" s="46" t="n"/>
      <c r="C378" s="13" t="n"/>
      <c r="D378" s="13" t="n"/>
      <c r="E378" s="13" t="n"/>
      <c r="F378" s="13" t="n"/>
      <c r="G378" s="13" t="n"/>
      <c r="H378" s="13" t="n"/>
      <c r="I378" s="13" t="n"/>
      <c r="J378" s="13" t="n"/>
      <c r="K378" s="13" t="n"/>
      <c r="L378" s="13" t="n"/>
      <c r="M378" s="13" t="n"/>
      <c r="N378" s="13" t="n"/>
      <c r="O378" s="13" t="n"/>
      <c r="P378" s="27">
        <f>IF(SUM(L378:O378)=0,"",SUM(L378:O378))</f>
        <v/>
      </c>
      <c r="Q378" s="44">
        <f>IF(OR(K378="",K378=0,P378=""),"",P378/K378)</f>
        <v/>
      </c>
    </row>
    <row r="379" hidden="1">
      <c r="B379" s="46" t="n"/>
      <c r="C379" s="13" t="n"/>
      <c r="D379" s="13" t="n"/>
      <c r="E379" s="13" t="n"/>
      <c r="F379" s="13" t="n"/>
      <c r="G379" s="13" t="n"/>
      <c r="H379" s="13" t="n"/>
      <c r="I379" s="13" t="n"/>
      <c r="J379" s="13" t="n"/>
      <c r="K379" s="13" t="n"/>
      <c r="L379" s="13" t="n"/>
      <c r="M379" s="13" t="n"/>
      <c r="N379" s="13" t="n"/>
      <c r="O379" s="13" t="n"/>
      <c r="P379" s="27">
        <f>IF(SUM(L379:O379)=0,"",SUM(L379:O379))</f>
        <v/>
      </c>
      <c r="Q379" s="44">
        <f>IF(OR(K379="",K379=0,P379=""),"",P379/K379)</f>
        <v/>
      </c>
    </row>
    <row r="380" hidden="1">
      <c r="B380" s="46" t="n"/>
      <c r="C380" s="13" t="n"/>
      <c r="D380" s="13" t="n"/>
      <c r="E380" s="13" t="n"/>
      <c r="F380" s="13" t="n"/>
      <c r="G380" s="13" t="n"/>
      <c r="H380" s="13" t="n"/>
      <c r="I380" s="13" t="n"/>
      <c r="J380" s="13" t="n"/>
      <c r="K380" s="13" t="n"/>
      <c r="L380" s="13" t="n"/>
      <c r="M380" s="13" t="n"/>
      <c r="N380" s="13" t="n"/>
      <c r="O380" s="13" t="n"/>
      <c r="P380" s="27">
        <f>IF(SUM(L380:O380)=0,"",SUM(L380:O380))</f>
        <v/>
      </c>
      <c r="Q380" s="44">
        <f>IF(OR(K380="",K380=0,P380=""),"",P380/K380)</f>
        <v/>
      </c>
    </row>
    <row r="381" hidden="1">
      <c r="B381" s="46" t="n"/>
      <c r="C381" s="13" t="n"/>
      <c r="D381" s="13" t="n"/>
      <c r="E381" s="13" t="n"/>
      <c r="F381" s="13" t="n"/>
      <c r="G381" s="13" t="n"/>
      <c r="H381" s="13" t="n"/>
      <c r="I381" s="13" t="n"/>
      <c r="J381" s="13" t="n"/>
      <c r="K381" s="13" t="n"/>
      <c r="L381" s="13" t="n"/>
      <c r="M381" s="13" t="n"/>
      <c r="N381" s="13" t="n"/>
      <c r="O381" s="13" t="n"/>
      <c r="P381" s="27">
        <f>IF(SUM(L381:O381)=0,"",SUM(L381:O381))</f>
        <v/>
      </c>
      <c r="Q381" s="44">
        <f>IF(OR(K381="",K381=0,P381=""),"",P381/K381)</f>
        <v/>
      </c>
    </row>
    <row r="382" hidden="1">
      <c r="B382" s="46" t="n"/>
      <c r="C382" s="13" t="n"/>
      <c r="D382" s="13" t="n"/>
      <c r="E382" s="13" t="n"/>
      <c r="F382" s="13" t="n"/>
      <c r="G382" s="13" t="n"/>
      <c r="H382" s="13" t="n"/>
      <c r="I382" s="13" t="n"/>
      <c r="J382" s="13" t="n"/>
      <c r="K382" s="13" t="n"/>
      <c r="L382" s="13" t="n"/>
      <c r="M382" s="13" t="n"/>
      <c r="N382" s="13" t="n"/>
      <c r="O382" s="13" t="n"/>
      <c r="P382" s="27">
        <f>IF(SUM(L382:O382)=0,"",SUM(L382:O382))</f>
        <v/>
      </c>
      <c r="Q382" s="44">
        <f>IF(OR(K382="",K382=0,P382=""),"",P382/K382)</f>
        <v/>
      </c>
    </row>
    <row r="383" hidden="1">
      <c r="B383" s="46" t="n"/>
      <c r="C383" s="13" t="n"/>
      <c r="D383" s="13" t="n"/>
      <c r="E383" s="13" t="n"/>
      <c r="F383" s="13" t="n"/>
      <c r="G383" s="13" t="n"/>
      <c r="H383" s="13" t="n"/>
      <c r="I383" s="13" t="n"/>
      <c r="J383" s="13" t="n"/>
      <c r="K383" s="13" t="n"/>
      <c r="L383" s="13" t="n"/>
      <c r="M383" s="13" t="n"/>
      <c r="N383" s="13" t="n"/>
      <c r="O383" s="13" t="n"/>
      <c r="P383" s="27">
        <f>IF(SUM(L383:O383)=0,"",SUM(L383:O383))</f>
        <v/>
      </c>
      <c r="Q383" s="44">
        <f>IF(OR(K383="",K383=0,P383=""),"",P383/K383)</f>
        <v/>
      </c>
    </row>
    <row r="384" hidden="1">
      <c r="B384" s="46" t="n"/>
      <c r="C384" s="13" t="n"/>
      <c r="D384" s="13" t="n"/>
      <c r="E384" s="13" t="n"/>
      <c r="F384" s="13" t="n"/>
      <c r="G384" s="13" t="n"/>
      <c r="H384" s="13" t="n"/>
      <c r="I384" s="13" t="n"/>
      <c r="J384" s="13" t="n"/>
      <c r="K384" s="13" t="n"/>
      <c r="L384" s="13" t="n"/>
      <c r="M384" s="13" t="n"/>
      <c r="N384" s="13" t="n"/>
      <c r="O384" s="13" t="n"/>
      <c r="P384" s="27">
        <f>IF(SUM(L384:O384)=0,"",SUM(L384:O384))</f>
        <v/>
      </c>
      <c r="Q384" s="44">
        <f>IF(OR(K384="",K384=0,P384=""),"",P384/K384)</f>
        <v/>
      </c>
    </row>
    <row r="385" hidden="1">
      <c r="B385" s="46" t="n"/>
      <c r="C385" s="13" t="n"/>
      <c r="D385" s="13" t="n"/>
      <c r="E385" s="13" t="n"/>
      <c r="F385" s="13" t="n"/>
      <c r="G385" s="13" t="n"/>
      <c r="H385" s="13" t="n"/>
      <c r="I385" s="13" t="n"/>
      <c r="J385" s="13" t="n"/>
      <c r="K385" s="13" t="n"/>
      <c r="L385" s="13" t="n"/>
      <c r="M385" s="13" t="n"/>
      <c r="N385" s="13" t="n"/>
      <c r="O385" s="13" t="n"/>
      <c r="P385" s="27">
        <f>IF(SUM(L385:O385)=0,"",SUM(L385:O385))</f>
        <v/>
      </c>
      <c r="Q385" s="44">
        <f>IF(OR(K385="",K385=0,P385=""),"",P385/K385)</f>
        <v/>
      </c>
    </row>
    <row r="386" hidden="1">
      <c r="B386" s="46" t="n"/>
      <c r="C386" s="13" t="n"/>
      <c r="D386" s="13" t="n"/>
      <c r="E386" s="13" t="n"/>
      <c r="F386" s="13" t="n"/>
      <c r="G386" s="13" t="n"/>
      <c r="H386" s="13" t="n"/>
      <c r="I386" s="13" t="n"/>
      <c r="J386" s="13" t="n"/>
      <c r="K386" s="13" t="n"/>
      <c r="L386" s="13" t="n"/>
      <c r="M386" s="13" t="n"/>
      <c r="N386" s="13" t="n"/>
      <c r="O386" s="13" t="n"/>
      <c r="P386" s="27">
        <f>IF(SUM(L386:O386)=0,"",SUM(L386:O386))</f>
        <v/>
      </c>
      <c r="Q386" s="44">
        <f>IF(OR(K386="",K386=0,P386=""),"",P386/K386)</f>
        <v/>
      </c>
    </row>
    <row r="387" hidden="1">
      <c r="B387" s="46" t="n"/>
      <c r="C387" s="13" t="n"/>
      <c r="D387" s="13" t="n"/>
      <c r="E387" s="13" t="n"/>
      <c r="F387" s="13" t="n"/>
      <c r="G387" s="13" t="n"/>
      <c r="H387" s="13" t="n"/>
      <c r="I387" s="13" t="n"/>
      <c r="J387" s="13" t="n"/>
      <c r="K387" s="13" t="n"/>
      <c r="L387" s="13" t="n"/>
      <c r="M387" s="13" t="n"/>
      <c r="N387" s="13" t="n"/>
      <c r="O387" s="13" t="n"/>
      <c r="P387" s="27">
        <f>IF(SUM(L387:O387)=0,"",SUM(L387:O387))</f>
        <v/>
      </c>
      <c r="Q387" s="44">
        <f>IF(OR(K387="",K387=0,P387=""),"",P387/K387)</f>
        <v/>
      </c>
    </row>
    <row r="388" hidden="1">
      <c r="B388" s="46" t="n"/>
      <c r="C388" s="13" t="n"/>
      <c r="D388" s="13" t="n"/>
      <c r="E388" s="13" t="n"/>
      <c r="F388" s="13" t="n"/>
      <c r="G388" s="13" t="n"/>
      <c r="H388" s="13" t="n"/>
      <c r="I388" s="13" t="n"/>
      <c r="J388" s="13" t="n"/>
      <c r="K388" s="13" t="n"/>
      <c r="L388" s="13" t="n"/>
      <c r="M388" s="13" t="n"/>
      <c r="N388" s="13" t="n"/>
      <c r="O388" s="13" t="n"/>
      <c r="P388" s="27">
        <f>IF(SUM(L388:O388)=0,"",SUM(L388:O388))</f>
        <v/>
      </c>
      <c r="Q388" s="44">
        <f>IF(OR(K388="",K388=0,P388=""),"",P388/K388)</f>
        <v/>
      </c>
    </row>
    <row r="389" hidden="1">
      <c r="B389" s="46" t="n"/>
      <c r="C389" s="13" t="n"/>
      <c r="D389" s="13" t="n"/>
      <c r="E389" s="13" t="n"/>
      <c r="F389" s="13" t="n"/>
      <c r="G389" s="13" t="n"/>
      <c r="H389" s="13" t="n"/>
      <c r="I389" s="13" t="n"/>
      <c r="J389" s="13" t="n"/>
      <c r="K389" s="13" t="n"/>
      <c r="L389" s="13" t="n"/>
      <c r="M389" s="13" t="n"/>
      <c r="N389" s="13" t="n"/>
      <c r="O389" s="13" t="n"/>
      <c r="P389" s="27">
        <f>IF(SUM(L389:O389)=0,"",SUM(L389:O389))</f>
        <v/>
      </c>
      <c r="Q389" s="44">
        <f>IF(OR(K389="",K389=0,P389=""),"",P389/K389)</f>
        <v/>
      </c>
    </row>
    <row r="390" hidden="1">
      <c r="B390" s="46" t="n"/>
      <c r="C390" s="13" t="n"/>
      <c r="D390" s="13" t="n"/>
      <c r="E390" s="13" t="n"/>
      <c r="F390" s="13" t="n"/>
      <c r="G390" s="13" t="n"/>
      <c r="H390" s="13" t="n"/>
      <c r="I390" s="13" t="n"/>
      <c r="J390" s="13" t="n"/>
      <c r="K390" s="13" t="n"/>
      <c r="L390" s="13" t="n"/>
      <c r="M390" s="13" t="n"/>
      <c r="N390" s="13" t="n"/>
      <c r="O390" s="13" t="n"/>
      <c r="P390" s="27">
        <f>IF(SUM(L390:O390)=0,"",SUM(L390:O390))</f>
        <v/>
      </c>
      <c r="Q390" s="44">
        <f>IF(OR(K390="",K390=0,P390=""),"",P390/K390)</f>
        <v/>
      </c>
    </row>
    <row r="391" hidden="1">
      <c r="B391" s="46" t="n"/>
      <c r="C391" s="13" t="n"/>
      <c r="D391" s="13" t="n"/>
      <c r="E391" s="13" t="n"/>
      <c r="F391" s="13" t="n"/>
      <c r="G391" s="13" t="n"/>
      <c r="H391" s="13" t="n"/>
      <c r="I391" s="13" t="n"/>
      <c r="J391" s="13" t="n"/>
      <c r="K391" s="13" t="n"/>
      <c r="L391" s="13" t="n"/>
      <c r="M391" s="13" t="n"/>
      <c r="N391" s="13" t="n"/>
      <c r="O391" s="13" t="n"/>
      <c r="P391" s="27">
        <f>IF(SUM(L391:O391)=0,"",SUM(L391:O391))</f>
        <v/>
      </c>
      <c r="Q391" s="44">
        <f>IF(OR(K391="",K391=0,P391=""),"",P391/K391)</f>
        <v/>
      </c>
    </row>
    <row r="392" hidden="1">
      <c r="B392" s="46" t="n"/>
      <c r="C392" s="13" t="n"/>
      <c r="D392" s="13" t="n"/>
      <c r="E392" s="13" t="n"/>
      <c r="F392" s="13" t="n"/>
      <c r="G392" s="13" t="n"/>
      <c r="H392" s="13" t="n"/>
      <c r="I392" s="13" t="n"/>
      <c r="J392" s="13" t="n"/>
      <c r="K392" s="13" t="n"/>
      <c r="L392" s="13" t="n"/>
      <c r="M392" s="13" t="n"/>
      <c r="N392" s="13" t="n"/>
      <c r="O392" s="13" t="n"/>
      <c r="P392" s="27">
        <f>IF(SUM(L392:O392)=0,"",SUM(L392:O392))</f>
        <v/>
      </c>
      <c r="Q392" s="44">
        <f>IF(OR(K392="",K392=0,P392=""),"",P392/K392)</f>
        <v/>
      </c>
    </row>
    <row r="393" hidden="1">
      <c r="B393" s="46" t="n"/>
      <c r="C393" s="13" t="n"/>
      <c r="D393" s="13" t="n"/>
      <c r="E393" s="13" t="n"/>
      <c r="F393" s="13" t="n"/>
      <c r="G393" s="13" t="n"/>
      <c r="H393" s="13" t="n"/>
      <c r="I393" s="13" t="n"/>
      <c r="J393" s="13" t="n"/>
      <c r="K393" s="13" t="n"/>
      <c r="L393" s="13" t="n"/>
      <c r="M393" s="13" t="n"/>
      <c r="N393" s="13" t="n"/>
      <c r="O393" s="13" t="n"/>
      <c r="P393" s="27">
        <f>IF(SUM(L393:O393)=0,"",SUM(L393:O393))</f>
        <v/>
      </c>
      <c r="Q393" s="44">
        <f>IF(OR(K393="",K393=0,P393=""),"",P393/K393)</f>
        <v/>
      </c>
    </row>
    <row r="394" hidden="1">
      <c r="B394" s="46" t="n"/>
      <c r="C394" s="13" t="n"/>
      <c r="D394" s="13" t="n"/>
      <c r="E394" s="13" t="n"/>
      <c r="F394" s="13" t="n"/>
      <c r="G394" s="13" t="n"/>
      <c r="H394" s="13" t="n"/>
      <c r="I394" s="13" t="n"/>
      <c r="J394" s="13" t="n"/>
      <c r="K394" s="13" t="n"/>
      <c r="L394" s="13" t="n"/>
      <c r="M394" s="13" t="n"/>
      <c r="N394" s="13" t="n"/>
      <c r="O394" s="13" t="n"/>
      <c r="P394" s="27">
        <f>IF(SUM(L394:O394)=0,"",SUM(L394:O394))</f>
        <v/>
      </c>
      <c r="Q394" s="44">
        <f>IF(OR(K394="",K394=0,P394=""),"",P394/K394)</f>
        <v/>
      </c>
    </row>
    <row r="395" hidden="1">
      <c r="B395" s="46" t="n"/>
      <c r="C395" s="13" t="n"/>
      <c r="D395" s="13" t="n"/>
      <c r="E395" s="13" t="n"/>
      <c r="F395" s="13" t="n"/>
      <c r="G395" s="13" t="n"/>
      <c r="H395" s="13" t="n"/>
      <c r="I395" s="13" t="n"/>
      <c r="J395" s="13" t="n"/>
      <c r="K395" s="13" t="n"/>
      <c r="L395" s="13" t="n"/>
      <c r="M395" s="13" t="n"/>
      <c r="N395" s="13" t="n"/>
      <c r="O395" s="13" t="n"/>
      <c r="P395" s="27">
        <f>IF(SUM(L395:O395)=0,"",SUM(L395:O395))</f>
        <v/>
      </c>
      <c r="Q395" s="44">
        <f>IF(OR(K395="",K395=0,P395=""),"",P395/K395)</f>
        <v/>
      </c>
    </row>
    <row r="396" hidden="1">
      <c r="B396" s="46" t="n"/>
      <c r="C396" s="13" t="n"/>
      <c r="D396" s="13" t="n"/>
      <c r="E396" s="13" t="n"/>
      <c r="F396" s="13" t="n"/>
      <c r="G396" s="13" t="n"/>
      <c r="H396" s="13" t="n"/>
      <c r="I396" s="13" t="n"/>
      <c r="J396" s="13" t="n"/>
      <c r="K396" s="13" t="n"/>
      <c r="L396" s="13" t="n"/>
      <c r="M396" s="13" t="n"/>
      <c r="N396" s="13" t="n"/>
      <c r="O396" s="13" t="n"/>
      <c r="P396" s="27">
        <f>IF(SUM(L396:O396)=0,"",SUM(L396:O396))</f>
        <v/>
      </c>
      <c r="Q396" s="44">
        <f>IF(OR(K396="",K396=0,P396=""),"",P396/K396)</f>
        <v/>
      </c>
    </row>
    <row r="397" hidden="1">
      <c r="B397" s="46" t="n"/>
      <c r="C397" s="13" t="n"/>
      <c r="D397" s="13" t="n"/>
      <c r="E397" s="13" t="n"/>
      <c r="F397" s="13" t="n"/>
      <c r="G397" s="13" t="n"/>
      <c r="H397" s="13" t="n"/>
      <c r="I397" s="13" t="n"/>
      <c r="J397" s="13" t="n"/>
      <c r="K397" s="13" t="n"/>
      <c r="L397" s="13" t="n"/>
      <c r="M397" s="13" t="n"/>
      <c r="N397" s="13" t="n"/>
      <c r="O397" s="13" t="n"/>
      <c r="P397" s="27">
        <f>IF(SUM(L397:O397)=0,"",SUM(L397:O397))</f>
        <v/>
      </c>
      <c r="Q397" s="44">
        <f>IF(OR(K397="",K397=0,P397=""),"",P397/K397)</f>
        <v/>
      </c>
    </row>
    <row r="398" hidden="1">
      <c r="B398" s="46" t="n"/>
      <c r="C398" s="13" t="n"/>
      <c r="D398" s="13" t="n"/>
      <c r="E398" s="13" t="n"/>
      <c r="F398" s="13" t="n"/>
      <c r="G398" s="13" t="n"/>
      <c r="H398" s="13" t="n"/>
      <c r="I398" s="13" t="n"/>
      <c r="J398" s="13" t="n"/>
      <c r="K398" s="13" t="n"/>
      <c r="L398" s="13" t="n"/>
      <c r="M398" s="13" t="n"/>
      <c r="N398" s="13" t="n"/>
      <c r="O398" s="13" t="n"/>
      <c r="P398" s="27">
        <f>IF(SUM(L398:O398)=0,"",SUM(L398:O398))</f>
        <v/>
      </c>
      <c r="Q398" s="44">
        <f>IF(OR(K398="",K398=0,P398=""),"",P398/K398)</f>
        <v/>
      </c>
    </row>
    <row r="399" hidden="1">
      <c r="B399" s="46" t="n"/>
      <c r="C399" s="13" t="n"/>
      <c r="D399" s="13" t="n"/>
      <c r="E399" s="13" t="n"/>
      <c r="F399" s="13" t="n"/>
      <c r="G399" s="13" t="n"/>
      <c r="H399" s="13" t="n"/>
      <c r="I399" s="13" t="n"/>
      <c r="J399" s="13" t="n"/>
      <c r="K399" s="13" t="n"/>
      <c r="L399" s="13" t="n"/>
      <c r="M399" s="13" t="n"/>
      <c r="N399" s="13" t="n"/>
      <c r="O399" s="13" t="n"/>
      <c r="P399" s="27">
        <f>IF(SUM(L399:O399)=0,"",SUM(L399:O399))</f>
        <v/>
      </c>
      <c r="Q399" s="44">
        <f>IF(OR(K399="",K399=0,P399=""),"",P399/K399)</f>
        <v/>
      </c>
    </row>
    <row r="400" hidden="1">
      <c r="B400" s="46" t="n"/>
      <c r="C400" s="13" t="n"/>
      <c r="D400" s="13" t="n"/>
      <c r="E400" s="13" t="n"/>
      <c r="F400" s="13" t="n"/>
      <c r="G400" s="13" t="n"/>
      <c r="H400" s="13" t="n"/>
      <c r="I400" s="13" t="n"/>
      <c r="J400" s="13" t="n"/>
      <c r="K400" s="13" t="n"/>
      <c r="L400" s="13" t="n"/>
      <c r="M400" s="13" t="n"/>
      <c r="N400" s="13" t="n"/>
      <c r="O400" s="13" t="n"/>
      <c r="P400" s="27">
        <f>IF(SUM(L400:O400)=0,"",SUM(L400:O400))</f>
        <v/>
      </c>
      <c r="Q400" s="44">
        <f>IF(OR(K400="",K400=0,P400=""),"",P400/K400)</f>
        <v/>
      </c>
    </row>
    <row r="401" hidden="1">
      <c r="B401" s="46" t="n"/>
      <c r="C401" s="13" t="n"/>
      <c r="D401" s="13" t="n"/>
      <c r="E401" s="13" t="n"/>
      <c r="F401" s="13" t="n"/>
      <c r="G401" s="13" t="n"/>
      <c r="H401" s="13" t="n"/>
      <c r="I401" s="13" t="n"/>
      <c r="J401" s="13" t="n"/>
      <c r="K401" s="13" t="n"/>
      <c r="L401" s="13" t="n"/>
      <c r="M401" s="13" t="n"/>
      <c r="N401" s="13" t="n"/>
      <c r="O401" s="13" t="n"/>
      <c r="P401" s="27">
        <f>IF(SUM(L401:O401)=0,"",SUM(L401:O401))</f>
        <v/>
      </c>
      <c r="Q401" s="44">
        <f>IF(OR(K401="",K401=0,P401=""),"",P401/K401)</f>
        <v/>
      </c>
    </row>
    <row r="402" hidden="1">
      <c r="B402" s="46" t="n"/>
      <c r="C402" s="13" t="n"/>
      <c r="D402" s="13" t="n"/>
      <c r="E402" s="13" t="n"/>
      <c r="F402" s="13" t="n"/>
      <c r="G402" s="13" t="n"/>
      <c r="H402" s="13" t="n"/>
      <c r="I402" s="13" t="n"/>
      <c r="J402" s="13" t="n"/>
      <c r="K402" s="13" t="n"/>
      <c r="L402" s="13" t="n"/>
      <c r="M402" s="13" t="n"/>
      <c r="N402" s="13" t="n"/>
      <c r="O402" s="13" t="n"/>
      <c r="P402" s="27">
        <f>IF(SUM(L402:O402)=0,"",SUM(L402:O402))</f>
        <v/>
      </c>
      <c r="Q402" s="44">
        <f>IF(OR(K402="",K402=0,P402=""),"",P402/K402)</f>
        <v/>
      </c>
    </row>
    <row r="403" hidden="1">
      <c r="B403" s="46" t="n"/>
      <c r="C403" s="13" t="n"/>
      <c r="D403" s="13" t="n"/>
      <c r="E403" s="13" t="n"/>
      <c r="F403" s="13" t="n"/>
      <c r="G403" s="13" t="n"/>
      <c r="H403" s="13" t="n"/>
      <c r="I403" s="13" t="n"/>
      <c r="J403" s="13" t="n"/>
      <c r="K403" s="13" t="n"/>
      <c r="L403" s="13" t="n"/>
      <c r="M403" s="13" t="n"/>
      <c r="N403" s="13" t="n"/>
      <c r="O403" s="13" t="n"/>
      <c r="P403" s="27">
        <f>IF(SUM(L403:O403)=0,"",SUM(L403:O403))</f>
        <v/>
      </c>
      <c r="Q403" s="44">
        <f>IF(OR(K403="",K403=0,P403=""),"",P403/K403)</f>
        <v/>
      </c>
    </row>
    <row r="404" hidden="1">
      <c r="B404" s="46" t="n"/>
      <c r="C404" s="13" t="n"/>
      <c r="D404" s="13" t="n"/>
      <c r="E404" s="13" t="n"/>
      <c r="F404" s="13" t="n"/>
      <c r="G404" s="13" t="n"/>
      <c r="H404" s="13" t="n"/>
      <c r="I404" s="13" t="n"/>
      <c r="J404" s="13" t="n"/>
      <c r="K404" s="13" t="n"/>
      <c r="L404" s="13" t="n"/>
      <c r="M404" s="13" t="n"/>
      <c r="N404" s="13" t="n"/>
      <c r="O404" s="13" t="n"/>
      <c r="P404" s="27">
        <f>IF(SUM(L404:O404)=0,"",SUM(L404:O404))</f>
        <v/>
      </c>
      <c r="Q404" s="44">
        <f>IF(OR(K404="",K404=0,P404=""),"",P404/K404)</f>
        <v/>
      </c>
    </row>
    <row r="405" hidden="1">
      <c r="B405" s="46" t="n"/>
      <c r="C405" s="13" t="n"/>
      <c r="D405" s="13" t="n"/>
      <c r="E405" s="13" t="n"/>
      <c r="F405" s="13" t="n"/>
      <c r="G405" s="13" t="n"/>
      <c r="H405" s="13" t="n"/>
      <c r="I405" s="13" t="n"/>
      <c r="J405" s="13" t="n"/>
      <c r="K405" s="13" t="n"/>
      <c r="L405" s="13" t="n"/>
      <c r="M405" s="13" t="n"/>
      <c r="N405" s="13" t="n"/>
      <c r="O405" s="13" t="n"/>
      <c r="P405" s="27">
        <f>IF(SUM(L405:O405)=0,"",SUM(L405:O405))</f>
        <v/>
      </c>
      <c r="Q405" s="44">
        <f>IF(OR(K405="",K405=0,P405=""),"",P405/K405)</f>
        <v/>
      </c>
    </row>
    <row r="406" hidden="1">
      <c r="B406" s="46" t="n"/>
      <c r="C406" s="13" t="n"/>
      <c r="D406" s="13" t="n"/>
      <c r="E406" s="13" t="n"/>
      <c r="F406" s="13" t="n"/>
      <c r="G406" s="13" t="n"/>
      <c r="H406" s="13" t="n"/>
      <c r="I406" s="13" t="n"/>
      <c r="J406" s="13" t="n"/>
      <c r="K406" s="13" t="n"/>
      <c r="L406" s="13" t="n"/>
      <c r="M406" s="13" t="n"/>
      <c r="N406" s="13" t="n"/>
      <c r="O406" s="13" t="n"/>
      <c r="P406" s="27">
        <f>IF(SUM(L406:O406)=0,"",SUM(L406:O406))</f>
        <v/>
      </c>
      <c r="Q406" s="44">
        <f>IF(OR(K406="",K406=0,P406=""),"",P406/K406)</f>
        <v/>
      </c>
    </row>
    <row r="407" hidden="1">
      <c r="B407" s="46" t="n"/>
      <c r="C407" s="13" t="n"/>
      <c r="D407" s="13" t="n"/>
      <c r="E407" s="13" t="n"/>
      <c r="F407" s="13" t="n"/>
      <c r="G407" s="13" t="n"/>
      <c r="H407" s="13" t="n"/>
      <c r="I407" s="13" t="n"/>
      <c r="J407" s="13" t="n"/>
      <c r="K407" s="13" t="n"/>
      <c r="L407" s="13" t="n"/>
      <c r="M407" s="13" t="n"/>
      <c r="N407" s="13" t="n"/>
      <c r="O407" s="13" t="n"/>
      <c r="P407" s="27">
        <f>IF(SUM(L407:O407)=0,"",SUM(L407:O407))</f>
        <v/>
      </c>
      <c r="Q407" s="44">
        <f>IF(OR(K407="",K407=0,P407=""),"",P407/K407)</f>
        <v/>
      </c>
    </row>
    <row r="408" hidden="1">
      <c r="B408" s="46" t="n"/>
      <c r="C408" s="13" t="n"/>
      <c r="D408" s="13" t="n"/>
      <c r="E408" s="13" t="n"/>
      <c r="F408" s="13" t="n"/>
      <c r="G408" s="13" t="n"/>
      <c r="H408" s="13" t="n"/>
      <c r="I408" s="13" t="n"/>
      <c r="J408" s="13" t="n"/>
      <c r="K408" s="13" t="n"/>
      <c r="L408" s="13" t="n"/>
      <c r="M408" s="13" t="n"/>
      <c r="N408" s="13" t="n"/>
      <c r="O408" s="13" t="n"/>
      <c r="P408" s="27">
        <f>IF(SUM(L408:O408)=0,"",SUM(L408:O408))</f>
        <v/>
      </c>
      <c r="Q408" s="44">
        <f>IF(OR(K408="",K408=0,P408=""),"",P408/K408)</f>
        <v/>
      </c>
    </row>
    <row r="409" hidden="1">
      <c r="B409" s="46" t="n"/>
      <c r="C409" s="13" t="n"/>
      <c r="D409" s="13" t="n"/>
      <c r="E409" s="13" t="n"/>
      <c r="F409" s="13" t="n"/>
      <c r="G409" s="13" t="n"/>
      <c r="H409" s="13" t="n"/>
      <c r="I409" s="13" t="n"/>
      <c r="J409" s="13" t="n"/>
      <c r="K409" s="13" t="n"/>
      <c r="L409" s="13" t="n"/>
      <c r="M409" s="13" t="n"/>
      <c r="N409" s="13" t="n"/>
      <c r="O409" s="13" t="n"/>
      <c r="P409" s="27">
        <f>IF(SUM(L409:O409)=0,"",SUM(L409:O409))</f>
        <v/>
      </c>
      <c r="Q409" s="44">
        <f>IF(OR(K409="",K409=0,P409=""),"",P409/K409)</f>
        <v/>
      </c>
    </row>
    <row r="410" hidden="1">
      <c r="B410" s="46" t="n"/>
      <c r="C410" s="13" t="n"/>
      <c r="D410" s="13" t="n"/>
      <c r="E410" s="13" t="n"/>
      <c r="F410" s="13" t="n"/>
      <c r="G410" s="13" t="n"/>
      <c r="H410" s="13" t="n"/>
      <c r="I410" s="13" t="n"/>
      <c r="J410" s="13" t="n"/>
      <c r="K410" s="13" t="n"/>
      <c r="L410" s="13" t="n"/>
      <c r="M410" s="13" t="n"/>
      <c r="N410" s="13" t="n"/>
      <c r="O410" s="13" t="n"/>
      <c r="P410" s="27">
        <f>IF(SUM(L410:O410)=0,"",SUM(L410:O410))</f>
        <v/>
      </c>
      <c r="Q410" s="44">
        <f>IF(OR(K410="",K410=0,P410=""),"",P410/K410)</f>
        <v/>
      </c>
    </row>
    <row r="411" hidden="1">
      <c r="B411" s="46" t="n"/>
      <c r="C411" s="13" t="n"/>
      <c r="D411" s="13" t="n"/>
      <c r="E411" s="13" t="n"/>
      <c r="F411" s="13" t="n"/>
      <c r="G411" s="13" t="n"/>
      <c r="H411" s="13" t="n"/>
      <c r="I411" s="13" t="n"/>
      <c r="J411" s="13" t="n"/>
      <c r="K411" s="13" t="n"/>
      <c r="L411" s="13" t="n"/>
      <c r="M411" s="13" t="n"/>
      <c r="N411" s="13" t="n"/>
      <c r="O411" s="13" t="n"/>
      <c r="P411" s="27">
        <f>IF(SUM(L411:O411)=0,"",SUM(L411:O411))</f>
        <v/>
      </c>
      <c r="Q411" s="44">
        <f>IF(OR(K411="",K411=0,P411=""),"",P411/K411)</f>
        <v/>
      </c>
    </row>
    <row r="412" hidden="1">
      <c r="B412" s="46" t="n"/>
      <c r="C412" s="13" t="n"/>
      <c r="D412" s="13" t="n"/>
      <c r="E412" s="13" t="n"/>
      <c r="F412" s="13" t="n"/>
      <c r="G412" s="13" t="n"/>
      <c r="H412" s="13" t="n"/>
      <c r="I412" s="13" t="n"/>
      <c r="J412" s="13" t="n"/>
      <c r="K412" s="13" t="n"/>
      <c r="L412" s="13" t="n"/>
      <c r="M412" s="13" t="n"/>
      <c r="N412" s="13" t="n"/>
      <c r="O412" s="13" t="n"/>
      <c r="P412" s="27">
        <f>IF(SUM(L412:O412)=0,"",SUM(L412:O412))</f>
        <v/>
      </c>
      <c r="Q412" s="44">
        <f>IF(OR(K412="",K412=0,P412=""),"",P412/K412)</f>
        <v/>
      </c>
    </row>
    <row r="413" hidden="1">
      <c r="B413" s="46" t="n"/>
      <c r="C413" s="13" t="n"/>
      <c r="D413" s="13" t="n"/>
      <c r="E413" s="13" t="n"/>
      <c r="F413" s="13" t="n"/>
      <c r="G413" s="13" t="n"/>
      <c r="H413" s="13" t="n"/>
      <c r="I413" s="13" t="n"/>
      <c r="J413" s="13" t="n"/>
      <c r="K413" s="13" t="n"/>
      <c r="L413" s="13" t="n"/>
      <c r="M413" s="13" t="n"/>
      <c r="N413" s="13" t="n"/>
      <c r="O413" s="13" t="n"/>
      <c r="P413" s="27">
        <f>IF(SUM(L413:O413)=0,"",SUM(L413:O413))</f>
        <v/>
      </c>
      <c r="Q413" s="44">
        <f>IF(OR(K413="",K413=0,P413=""),"",P413/K413)</f>
        <v/>
      </c>
    </row>
    <row r="414" hidden="1">
      <c r="B414" s="46" t="n"/>
      <c r="C414" s="13" t="n"/>
      <c r="D414" s="13" t="n"/>
      <c r="E414" s="13" t="n"/>
      <c r="F414" s="13" t="n"/>
      <c r="G414" s="13" t="n"/>
      <c r="H414" s="13" t="n"/>
      <c r="I414" s="13" t="n"/>
      <c r="J414" s="13" t="n"/>
      <c r="K414" s="13" t="n"/>
      <c r="L414" s="13" t="n"/>
      <c r="M414" s="13" t="n"/>
      <c r="N414" s="13" t="n"/>
      <c r="O414" s="13" t="n"/>
      <c r="P414" s="27">
        <f>IF(SUM(L414:O414)=0,"",SUM(L414:O414))</f>
        <v/>
      </c>
      <c r="Q414" s="44">
        <f>IF(OR(K414="",K414=0,P414=""),"",P414/K414)</f>
        <v/>
      </c>
    </row>
    <row r="415" hidden="1">
      <c r="B415" s="46" t="n"/>
      <c r="C415" s="13" t="n"/>
      <c r="D415" s="13" t="n"/>
      <c r="E415" s="13" t="n"/>
      <c r="F415" s="13" t="n"/>
      <c r="G415" s="13" t="n"/>
      <c r="H415" s="13" t="n"/>
      <c r="I415" s="13" t="n"/>
      <c r="J415" s="13" t="n"/>
      <c r="K415" s="13" t="n"/>
      <c r="L415" s="13" t="n"/>
      <c r="M415" s="13" t="n"/>
      <c r="N415" s="13" t="n"/>
      <c r="O415" s="13" t="n"/>
      <c r="P415" s="27">
        <f>IF(SUM(L415:O415)=0,"",SUM(L415:O415))</f>
        <v/>
      </c>
      <c r="Q415" s="44">
        <f>IF(OR(K415="",K415=0,P415=""),"",P415/K415)</f>
        <v/>
      </c>
    </row>
    <row r="416" hidden="1">
      <c r="B416" s="46" t="n"/>
      <c r="C416" s="13" t="n"/>
      <c r="D416" s="13" t="n"/>
      <c r="E416" s="13" t="n"/>
      <c r="F416" s="13" t="n"/>
      <c r="G416" s="13" t="n"/>
      <c r="H416" s="13" t="n"/>
      <c r="I416" s="13" t="n"/>
      <c r="J416" s="13" t="n"/>
      <c r="K416" s="13" t="n"/>
      <c r="L416" s="13" t="n"/>
      <c r="M416" s="13" t="n"/>
      <c r="N416" s="13" t="n"/>
      <c r="O416" s="13" t="n"/>
      <c r="P416" s="27">
        <f>IF(SUM(L416:O416)=0,"",SUM(L416:O416))</f>
        <v/>
      </c>
      <c r="Q416" s="44">
        <f>IF(OR(K416="",K416=0,P416=""),"",P416/K416)</f>
        <v/>
      </c>
    </row>
    <row r="417" hidden="1">
      <c r="B417" s="46" t="n"/>
      <c r="C417" s="13" t="n"/>
      <c r="D417" s="13" t="n"/>
      <c r="E417" s="13" t="n"/>
      <c r="F417" s="13" t="n"/>
      <c r="G417" s="13" t="n"/>
      <c r="H417" s="13" t="n"/>
      <c r="I417" s="13" t="n"/>
      <c r="J417" s="13" t="n"/>
      <c r="K417" s="13" t="n"/>
      <c r="L417" s="13" t="n"/>
      <c r="M417" s="13" t="n"/>
      <c r="N417" s="13" t="n"/>
      <c r="O417" s="13" t="n"/>
      <c r="P417" s="27">
        <f>IF(SUM(L417:O417)=0,"",SUM(L417:O417))</f>
        <v/>
      </c>
      <c r="Q417" s="44">
        <f>IF(OR(K417="",K417=0,P417=""),"",P417/K417)</f>
        <v/>
      </c>
    </row>
    <row r="418" hidden="1">
      <c r="B418" s="46" t="n"/>
      <c r="C418" s="13" t="n"/>
      <c r="D418" s="13" t="n"/>
      <c r="E418" s="13" t="n"/>
      <c r="F418" s="13" t="n"/>
      <c r="G418" s="13" t="n"/>
      <c r="H418" s="13" t="n"/>
      <c r="I418" s="13" t="n"/>
      <c r="J418" s="13" t="n"/>
      <c r="K418" s="13" t="n"/>
      <c r="L418" s="13" t="n"/>
      <c r="M418" s="13" t="n"/>
      <c r="N418" s="13" t="n"/>
      <c r="O418" s="13" t="n"/>
      <c r="P418" s="27">
        <f>IF(SUM(L418:O418)=0,"",SUM(L418:O418))</f>
        <v/>
      </c>
      <c r="Q418" s="44">
        <f>IF(OR(K418="",K418=0,P418=""),"",P418/K418)</f>
        <v/>
      </c>
    </row>
    <row r="419" hidden="1">
      <c r="B419" s="46" t="n"/>
      <c r="C419" s="13" t="n"/>
      <c r="D419" s="13" t="n"/>
      <c r="E419" s="13" t="n"/>
      <c r="F419" s="13" t="n"/>
      <c r="G419" s="13" t="n"/>
      <c r="H419" s="13" t="n"/>
      <c r="I419" s="13" t="n"/>
      <c r="J419" s="13" t="n"/>
      <c r="K419" s="13" t="n"/>
      <c r="L419" s="13" t="n"/>
      <c r="M419" s="13" t="n"/>
      <c r="N419" s="13" t="n"/>
      <c r="O419" s="13" t="n"/>
      <c r="P419" s="27">
        <f>IF(SUM(L419:O419)=0,"",SUM(L419:O419))</f>
        <v/>
      </c>
      <c r="Q419" s="44">
        <f>IF(OR(K419="",K419=0,P419=""),"",P419/K419)</f>
        <v/>
      </c>
    </row>
    <row r="420" hidden="1">
      <c r="B420" s="46" t="n"/>
      <c r="C420" s="13" t="n"/>
      <c r="D420" s="13" t="n"/>
      <c r="E420" s="13" t="n"/>
      <c r="F420" s="13" t="n"/>
      <c r="G420" s="13" t="n"/>
      <c r="H420" s="13" t="n"/>
      <c r="I420" s="13" t="n"/>
      <c r="J420" s="13" t="n"/>
      <c r="K420" s="13" t="n"/>
      <c r="L420" s="13" t="n"/>
      <c r="M420" s="13" t="n"/>
      <c r="N420" s="13" t="n"/>
      <c r="O420" s="13" t="n"/>
      <c r="P420" s="27">
        <f>IF(SUM(L420:O420)=0,"",SUM(L420:O420))</f>
        <v/>
      </c>
      <c r="Q420" s="44">
        <f>IF(OR(K420="",K420=0,P420=""),"",P420/K420)</f>
        <v/>
      </c>
    </row>
    <row r="421" hidden="1">
      <c r="B421" s="46" t="n"/>
      <c r="C421" s="13" t="n"/>
      <c r="D421" s="13" t="n"/>
      <c r="E421" s="13" t="n"/>
      <c r="F421" s="13" t="n"/>
      <c r="G421" s="13" t="n"/>
      <c r="H421" s="13" t="n"/>
      <c r="I421" s="13" t="n"/>
      <c r="J421" s="13" t="n"/>
      <c r="K421" s="13" t="n"/>
      <c r="L421" s="13" t="n"/>
      <c r="M421" s="13" t="n"/>
      <c r="N421" s="13" t="n"/>
      <c r="O421" s="13" t="n"/>
      <c r="P421" s="27">
        <f>IF(SUM(L421:O421)=0,"",SUM(L421:O421))</f>
        <v/>
      </c>
      <c r="Q421" s="44">
        <f>IF(OR(K421="",K421=0,P421=""),"",P421/K421)</f>
        <v/>
      </c>
    </row>
    <row r="422" hidden="1">
      <c r="B422" s="46" t="n"/>
      <c r="C422" s="13" t="n"/>
      <c r="D422" s="13" t="n"/>
      <c r="E422" s="13" t="n"/>
      <c r="F422" s="13" t="n"/>
      <c r="G422" s="13" t="n"/>
      <c r="H422" s="13" t="n"/>
      <c r="I422" s="13" t="n"/>
      <c r="J422" s="13" t="n"/>
      <c r="K422" s="13" t="n"/>
      <c r="L422" s="13" t="n"/>
      <c r="M422" s="13" t="n"/>
      <c r="N422" s="13" t="n"/>
      <c r="O422" s="13" t="n"/>
      <c r="P422" s="27">
        <f>IF(SUM(L422:O422)=0,"",SUM(L422:O422))</f>
        <v/>
      </c>
      <c r="Q422" s="44">
        <f>IF(OR(K422="",K422=0,P422=""),"",P422/K422)</f>
        <v/>
      </c>
    </row>
    <row r="423" hidden="1">
      <c r="B423" s="46" t="n"/>
      <c r="C423" s="13" t="n"/>
      <c r="D423" s="13" t="n"/>
      <c r="E423" s="13" t="n"/>
      <c r="F423" s="13" t="n"/>
      <c r="G423" s="13" t="n"/>
      <c r="H423" s="13" t="n"/>
      <c r="I423" s="13" t="n"/>
      <c r="J423" s="13" t="n"/>
      <c r="K423" s="13" t="n"/>
      <c r="L423" s="13" t="n"/>
      <c r="M423" s="13" t="n"/>
      <c r="N423" s="13" t="n"/>
      <c r="O423" s="13" t="n"/>
      <c r="P423" s="27">
        <f>IF(SUM(L423:O423)=0,"",SUM(L423:O423))</f>
        <v/>
      </c>
      <c r="Q423" s="44">
        <f>IF(OR(K423="",K423=0,P423=""),"",P423/K423)</f>
        <v/>
      </c>
    </row>
    <row r="424" hidden="1">
      <c r="B424" s="46" t="n"/>
      <c r="C424" s="13" t="n"/>
      <c r="D424" s="13" t="n"/>
      <c r="E424" s="13" t="n"/>
      <c r="F424" s="13" t="n"/>
      <c r="G424" s="13" t="n"/>
      <c r="H424" s="13" t="n"/>
      <c r="I424" s="13" t="n"/>
      <c r="J424" s="13" t="n"/>
      <c r="K424" s="13" t="n"/>
      <c r="L424" s="13" t="n"/>
      <c r="M424" s="13" t="n"/>
      <c r="N424" s="13" t="n"/>
      <c r="O424" s="13" t="n"/>
      <c r="P424" s="27">
        <f>IF(SUM(L424:O424)=0,"",SUM(L424:O424))</f>
        <v/>
      </c>
      <c r="Q424" s="44">
        <f>IF(OR(K424="",K424=0,P424=""),"",P424/K424)</f>
        <v/>
      </c>
    </row>
    <row r="425" hidden="1">
      <c r="B425" s="46" t="n"/>
      <c r="C425" s="13" t="n"/>
      <c r="D425" s="13" t="n"/>
      <c r="E425" s="13" t="n"/>
      <c r="F425" s="13" t="n"/>
      <c r="G425" s="13" t="n"/>
      <c r="H425" s="13" t="n"/>
      <c r="I425" s="13" t="n"/>
      <c r="J425" s="13" t="n"/>
      <c r="K425" s="13" t="n"/>
      <c r="L425" s="13" t="n"/>
      <c r="M425" s="13" t="n"/>
      <c r="N425" s="13" t="n"/>
      <c r="O425" s="13" t="n"/>
      <c r="P425" s="27">
        <f>IF(SUM(L425:O425)=0,"",SUM(L425:O425))</f>
        <v/>
      </c>
      <c r="Q425" s="44">
        <f>IF(OR(K425="",K425=0,P425=""),"",P425/K425)</f>
        <v/>
      </c>
    </row>
    <row r="426" hidden="1">
      <c r="B426" s="46" t="n"/>
      <c r="C426" s="13" t="n"/>
      <c r="D426" s="13" t="n"/>
      <c r="E426" s="13" t="n"/>
      <c r="F426" s="13" t="n"/>
      <c r="G426" s="13" t="n"/>
      <c r="H426" s="13" t="n"/>
      <c r="I426" s="13" t="n"/>
      <c r="J426" s="13" t="n"/>
      <c r="K426" s="13" t="n"/>
      <c r="L426" s="13" t="n"/>
      <c r="M426" s="13" t="n"/>
      <c r="N426" s="13" t="n"/>
      <c r="O426" s="13" t="n"/>
      <c r="P426" s="27">
        <f>IF(SUM(L426:O426)=0,"",SUM(L426:O426))</f>
        <v/>
      </c>
      <c r="Q426" s="44">
        <f>IF(OR(K426="",K426=0,P426=""),"",P426/K426)</f>
        <v/>
      </c>
    </row>
    <row r="427" hidden="1">
      <c r="B427" s="46" t="n"/>
      <c r="C427" s="13" t="n"/>
      <c r="D427" s="13" t="n"/>
      <c r="E427" s="13" t="n"/>
      <c r="F427" s="13" t="n"/>
      <c r="G427" s="13" t="n"/>
      <c r="H427" s="13" t="n"/>
      <c r="I427" s="13" t="n"/>
      <c r="J427" s="13" t="n"/>
      <c r="K427" s="13" t="n"/>
      <c r="L427" s="13" t="n"/>
      <c r="M427" s="13" t="n"/>
      <c r="N427" s="13" t="n"/>
      <c r="O427" s="13" t="n"/>
      <c r="P427" s="27">
        <f>IF(SUM(L427:O427)=0,"",SUM(L427:O427))</f>
        <v/>
      </c>
      <c r="Q427" s="44">
        <f>IF(OR(K427="",K427=0,P427=""),"",P427/K427)</f>
        <v/>
      </c>
    </row>
    <row r="428" hidden="1">
      <c r="B428" s="46" t="n"/>
      <c r="C428" s="13" t="n"/>
      <c r="D428" s="13" t="n"/>
      <c r="E428" s="13" t="n"/>
      <c r="F428" s="13" t="n"/>
      <c r="G428" s="13" t="n"/>
      <c r="H428" s="13" t="n"/>
      <c r="I428" s="13" t="n"/>
      <c r="J428" s="13" t="n"/>
      <c r="K428" s="13" t="n"/>
      <c r="L428" s="13" t="n"/>
      <c r="M428" s="13" t="n"/>
      <c r="N428" s="13" t="n"/>
      <c r="O428" s="13" t="n"/>
      <c r="P428" s="27">
        <f>IF(SUM(L428:O428)=0,"",SUM(L428:O428))</f>
        <v/>
      </c>
      <c r="Q428" s="44">
        <f>IF(OR(K428="",K428=0,P428=""),"",P428/K428)</f>
        <v/>
      </c>
    </row>
    <row r="429" hidden="1">
      <c r="B429" s="46" t="n"/>
      <c r="C429" s="13" t="n"/>
      <c r="D429" s="13" t="n"/>
      <c r="E429" s="13" t="n"/>
      <c r="F429" s="13" t="n"/>
      <c r="G429" s="13" t="n"/>
      <c r="H429" s="13" t="n"/>
      <c r="I429" s="13" t="n"/>
      <c r="J429" s="13" t="n"/>
      <c r="K429" s="13" t="n"/>
      <c r="L429" s="13" t="n"/>
      <c r="M429" s="13" t="n"/>
      <c r="N429" s="13" t="n"/>
      <c r="O429" s="13" t="n"/>
      <c r="P429" s="27">
        <f>IF(SUM(L429:O429)=0,"",SUM(L429:O429))</f>
        <v/>
      </c>
      <c r="Q429" s="44">
        <f>IF(OR(K429="",K429=0,P429=""),"",P429/K429)</f>
        <v/>
      </c>
    </row>
    <row r="430" hidden="1">
      <c r="B430" s="46" t="n"/>
      <c r="C430" s="13" t="n"/>
      <c r="D430" s="13" t="n"/>
      <c r="E430" s="13" t="n"/>
      <c r="F430" s="13" t="n"/>
      <c r="G430" s="13" t="n"/>
      <c r="H430" s="13" t="n"/>
      <c r="I430" s="13" t="n"/>
      <c r="J430" s="13" t="n"/>
      <c r="K430" s="13" t="n"/>
      <c r="L430" s="13" t="n"/>
      <c r="M430" s="13" t="n"/>
      <c r="N430" s="13" t="n"/>
      <c r="O430" s="13" t="n"/>
      <c r="P430" s="27">
        <f>IF(SUM(L430:O430)=0,"",SUM(L430:O430))</f>
        <v/>
      </c>
      <c r="Q430" s="44">
        <f>IF(OR(K430="",K430=0,P430=""),"",P430/K430)</f>
        <v/>
      </c>
    </row>
    <row r="431" hidden="1">
      <c r="B431" s="46" t="n"/>
      <c r="C431" s="13" t="n"/>
      <c r="D431" s="13" t="n"/>
      <c r="E431" s="13" t="n"/>
      <c r="F431" s="13" t="n"/>
      <c r="G431" s="13" t="n"/>
      <c r="H431" s="13" t="n"/>
      <c r="I431" s="13" t="n"/>
      <c r="J431" s="13" t="n"/>
      <c r="K431" s="13" t="n"/>
      <c r="L431" s="13" t="n"/>
      <c r="M431" s="13" t="n"/>
      <c r="N431" s="13" t="n"/>
      <c r="O431" s="13" t="n"/>
      <c r="P431" s="27">
        <f>IF(SUM(L431:O431)=0,"",SUM(L431:O431))</f>
        <v/>
      </c>
      <c r="Q431" s="44">
        <f>IF(OR(K431="",K431=0,P431=""),"",P431/K431)</f>
        <v/>
      </c>
    </row>
    <row r="432" hidden="1">
      <c r="B432" s="46" t="n"/>
      <c r="C432" s="13" t="n"/>
      <c r="D432" s="13" t="n"/>
      <c r="E432" s="13" t="n"/>
      <c r="F432" s="13" t="n"/>
      <c r="G432" s="13" t="n"/>
      <c r="H432" s="13" t="n"/>
      <c r="I432" s="13" t="n"/>
      <c r="J432" s="13" t="n"/>
      <c r="K432" s="13" t="n"/>
      <c r="L432" s="13" t="n"/>
      <c r="M432" s="13" t="n"/>
      <c r="N432" s="13" t="n"/>
      <c r="O432" s="13" t="n"/>
      <c r="P432" s="27">
        <f>IF(SUM(L432:O432)=0,"",SUM(L432:O432))</f>
        <v/>
      </c>
      <c r="Q432" s="44">
        <f>IF(OR(K432="",K432=0,P432=""),"",P432/K432)</f>
        <v/>
      </c>
    </row>
    <row r="433" hidden="1">
      <c r="B433" s="46" t="n"/>
      <c r="C433" s="13" t="n"/>
      <c r="D433" s="13" t="n"/>
      <c r="E433" s="13" t="n"/>
      <c r="F433" s="13" t="n"/>
      <c r="G433" s="13" t="n"/>
      <c r="H433" s="13" t="n"/>
      <c r="I433" s="13" t="n"/>
      <c r="J433" s="13" t="n"/>
      <c r="K433" s="13" t="n"/>
      <c r="L433" s="13" t="n"/>
      <c r="M433" s="13" t="n"/>
      <c r="N433" s="13" t="n"/>
      <c r="O433" s="13" t="n"/>
      <c r="P433" s="27">
        <f>IF(SUM(L433:O433)=0,"",SUM(L433:O433))</f>
        <v/>
      </c>
      <c r="Q433" s="44">
        <f>IF(OR(K433="",K433=0,P433=""),"",P433/K433)</f>
        <v/>
      </c>
    </row>
    <row r="434" hidden="1">
      <c r="B434" s="46" t="n"/>
      <c r="C434" s="13" t="n"/>
      <c r="D434" s="13" t="n"/>
      <c r="E434" s="13" t="n"/>
      <c r="F434" s="13" t="n"/>
      <c r="G434" s="13" t="n"/>
      <c r="H434" s="13" t="n"/>
      <c r="I434" s="13" t="n"/>
      <c r="J434" s="13" t="n"/>
      <c r="K434" s="13" t="n"/>
      <c r="L434" s="13" t="n"/>
      <c r="M434" s="13" t="n"/>
      <c r="N434" s="13" t="n"/>
      <c r="O434" s="13" t="n"/>
      <c r="P434" s="27">
        <f>IF(SUM(L434:O434)=0,"",SUM(L434:O434))</f>
        <v/>
      </c>
      <c r="Q434" s="44">
        <f>IF(OR(K434="",K434=0,P434=""),"",P434/K434)</f>
        <v/>
      </c>
    </row>
    <row r="435" hidden="1">
      <c r="B435" s="46" t="n"/>
      <c r="C435" s="13" t="n"/>
      <c r="D435" s="13" t="n"/>
      <c r="E435" s="13" t="n"/>
      <c r="F435" s="13" t="n"/>
      <c r="G435" s="13" t="n"/>
      <c r="H435" s="13" t="n"/>
      <c r="I435" s="13" t="n"/>
      <c r="J435" s="13" t="n"/>
      <c r="K435" s="13" t="n"/>
      <c r="L435" s="13" t="n"/>
      <c r="M435" s="13" t="n"/>
      <c r="N435" s="13" t="n"/>
      <c r="O435" s="13" t="n"/>
      <c r="P435" s="27">
        <f>IF(SUM(L435:O435)=0,"",SUM(L435:O435))</f>
        <v/>
      </c>
      <c r="Q435" s="44">
        <f>IF(OR(K435="",K435=0,P435=""),"",P435/K435)</f>
        <v/>
      </c>
    </row>
    <row r="436" hidden="1">
      <c r="B436" s="46" t="n"/>
      <c r="C436" s="13" t="n"/>
      <c r="D436" s="13" t="n"/>
      <c r="E436" s="13" t="n"/>
      <c r="F436" s="13" t="n"/>
      <c r="G436" s="13" t="n"/>
      <c r="H436" s="13" t="n"/>
      <c r="I436" s="13" t="n"/>
      <c r="J436" s="13" t="n"/>
      <c r="K436" s="13" t="n"/>
      <c r="L436" s="13" t="n"/>
      <c r="M436" s="13" t="n"/>
      <c r="N436" s="13" t="n"/>
      <c r="O436" s="13" t="n"/>
      <c r="P436" s="27">
        <f>IF(SUM(L436:O436)=0,"",SUM(L436:O436))</f>
        <v/>
      </c>
      <c r="Q436" s="44">
        <f>IF(OR(K436="",K436=0,P436=""),"",P436/K436)</f>
        <v/>
      </c>
    </row>
    <row r="437" hidden="1">
      <c r="B437" s="46" t="n"/>
      <c r="C437" s="13" t="n"/>
      <c r="D437" s="13" t="n"/>
      <c r="E437" s="13" t="n"/>
      <c r="F437" s="13" t="n"/>
      <c r="G437" s="13" t="n"/>
      <c r="H437" s="13" t="n"/>
      <c r="I437" s="13" t="n"/>
      <c r="J437" s="13" t="n"/>
      <c r="K437" s="13" t="n"/>
      <c r="L437" s="13" t="n"/>
      <c r="M437" s="13" t="n"/>
      <c r="N437" s="13" t="n"/>
      <c r="O437" s="13" t="n"/>
      <c r="P437" s="27">
        <f>IF(SUM(L437:O437)=0,"",SUM(L437:O437))</f>
        <v/>
      </c>
      <c r="Q437" s="44">
        <f>IF(OR(K437="",K437=0,P437=""),"",P437/K437)</f>
        <v/>
      </c>
    </row>
    <row r="438" hidden="1">
      <c r="B438" s="46" t="n"/>
      <c r="C438" s="13" t="n"/>
      <c r="D438" s="13" t="n"/>
      <c r="E438" s="13" t="n"/>
      <c r="F438" s="13" t="n"/>
      <c r="G438" s="13" t="n"/>
      <c r="H438" s="13" t="n"/>
      <c r="I438" s="13" t="n"/>
      <c r="J438" s="13" t="n"/>
      <c r="K438" s="13" t="n"/>
      <c r="L438" s="13" t="n"/>
      <c r="M438" s="13" t="n"/>
      <c r="N438" s="13" t="n"/>
      <c r="O438" s="13" t="n"/>
      <c r="P438" s="27">
        <f>IF(SUM(L438:O438)=0,"",SUM(L438:O438))</f>
        <v/>
      </c>
      <c r="Q438" s="44">
        <f>IF(OR(K438="",K438=0,P438=""),"",P438/K438)</f>
        <v/>
      </c>
    </row>
    <row r="439" hidden="1">
      <c r="B439" s="46" t="n"/>
      <c r="C439" s="13" t="n"/>
      <c r="D439" s="13" t="n"/>
      <c r="E439" s="13" t="n"/>
      <c r="F439" s="13" t="n"/>
      <c r="G439" s="13" t="n"/>
      <c r="H439" s="13" t="n"/>
      <c r="I439" s="13" t="n"/>
      <c r="J439" s="13" t="n"/>
      <c r="K439" s="13" t="n"/>
      <c r="L439" s="13" t="n"/>
      <c r="M439" s="13" t="n"/>
      <c r="N439" s="13" t="n"/>
      <c r="O439" s="13" t="n"/>
      <c r="P439" s="27">
        <f>IF(SUM(L439:O439)=0,"",SUM(L439:O439))</f>
        <v/>
      </c>
      <c r="Q439" s="44">
        <f>IF(OR(K439="",K439=0,P439=""),"",P439/K439)</f>
        <v/>
      </c>
    </row>
    <row r="440" hidden="1">
      <c r="B440" s="46" t="n"/>
      <c r="C440" s="13" t="n"/>
      <c r="D440" s="13" t="n"/>
      <c r="E440" s="13" t="n"/>
      <c r="F440" s="13" t="n"/>
      <c r="G440" s="13" t="n"/>
      <c r="H440" s="13" t="n"/>
      <c r="I440" s="13" t="n"/>
      <c r="J440" s="13" t="n"/>
      <c r="K440" s="13" t="n"/>
      <c r="L440" s="13" t="n"/>
      <c r="M440" s="13" t="n"/>
      <c r="N440" s="13" t="n"/>
      <c r="O440" s="13" t="n"/>
      <c r="P440" s="27">
        <f>IF(SUM(L440:O440)=0,"",SUM(L440:O440))</f>
        <v/>
      </c>
      <c r="Q440" s="44">
        <f>IF(OR(K440="",K440=0,P440=""),"",P440/K440)</f>
        <v/>
      </c>
    </row>
    <row r="441" hidden="1">
      <c r="B441" s="46" t="n"/>
      <c r="C441" s="13" t="n"/>
      <c r="D441" s="13" t="n"/>
      <c r="E441" s="13" t="n"/>
      <c r="F441" s="13" t="n"/>
      <c r="G441" s="13" t="n"/>
      <c r="H441" s="13" t="n"/>
      <c r="I441" s="13" t="n"/>
      <c r="J441" s="13" t="n"/>
      <c r="K441" s="13" t="n"/>
      <c r="L441" s="13" t="n"/>
      <c r="M441" s="13" t="n"/>
      <c r="N441" s="13" t="n"/>
      <c r="O441" s="13" t="n"/>
      <c r="P441" s="27">
        <f>IF(SUM(L441:O441)=0,"",SUM(L441:O441))</f>
        <v/>
      </c>
      <c r="Q441" s="44">
        <f>IF(OR(K441="",K441=0,P441=""),"",P441/K441)</f>
        <v/>
      </c>
    </row>
    <row r="442" hidden="1">
      <c r="B442" s="46" t="n"/>
      <c r="C442" s="13" t="n"/>
      <c r="D442" s="13" t="n"/>
      <c r="E442" s="13" t="n"/>
      <c r="F442" s="13" t="n"/>
      <c r="G442" s="13" t="n"/>
      <c r="H442" s="13" t="n"/>
      <c r="I442" s="13" t="n"/>
      <c r="J442" s="13" t="n"/>
      <c r="K442" s="13" t="n"/>
      <c r="L442" s="13" t="n"/>
      <c r="M442" s="13" t="n"/>
      <c r="N442" s="13" t="n"/>
      <c r="O442" s="13" t="n"/>
      <c r="P442" s="27">
        <f>IF(SUM(L442:O442)=0,"",SUM(L442:O442))</f>
        <v/>
      </c>
      <c r="Q442" s="44">
        <f>IF(OR(K442="",K442=0,P442=""),"",P442/K442)</f>
        <v/>
      </c>
    </row>
    <row r="443" hidden="1">
      <c r="B443" s="46" t="n"/>
      <c r="C443" s="13" t="n"/>
      <c r="D443" s="13" t="n"/>
      <c r="E443" s="13" t="n"/>
      <c r="F443" s="13" t="n"/>
      <c r="G443" s="13" t="n"/>
      <c r="H443" s="13" t="n"/>
      <c r="I443" s="13" t="n"/>
      <c r="J443" s="13" t="n"/>
      <c r="K443" s="13" t="n"/>
      <c r="L443" s="13" t="n"/>
      <c r="M443" s="13" t="n"/>
      <c r="N443" s="13" t="n"/>
      <c r="O443" s="13" t="n"/>
      <c r="P443" s="27">
        <f>IF(SUM(L443:O443)=0,"",SUM(L443:O443))</f>
        <v/>
      </c>
      <c r="Q443" s="44">
        <f>IF(OR(K443="",K443=0,P443=""),"",P443/K443)</f>
        <v/>
      </c>
    </row>
    <row r="444" hidden="1">
      <c r="B444" s="46" t="n"/>
      <c r="C444" s="13" t="n"/>
      <c r="D444" s="13" t="n"/>
      <c r="E444" s="13" t="n"/>
      <c r="F444" s="13" t="n"/>
      <c r="G444" s="13" t="n"/>
      <c r="H444" s="13" t="n"/>
      <c r="I444" s="13" t="n"/>
      <c r="J444" s="13" t="n"/>
      <c r="K444" s="13" t="n"/>
      <c r="L444" s="13" t="n"/>
      <c r="M444" s="13" t="n"/>
      <c r="N444" s="13" t="n"/>
      <c r="O444" s="13" t="n"/>
      <c r="P444" s="27">
        <f>IF(SUM(L444:O444)=0,"",SUM(L444:O444))</f>
        <v/>
      </c>
      <c r="Q444" s="44">
        <f>IF(OR(K444="",K444=0,P444=""),"",P444/K444)</f>
        <v/>
      </c>
    </row>
    <row r="445" hidden="1">
      <c r="B445" s="46" t="n"/>
      <c r="C445" s="13" t="n"/>
      <c r="D445" s="13" t="n"/>
      <c r="E445" s="13" t="n"/>
      <c r="F445" s="13" t="n"/>
      <c r="G445" s="13" t="n"/>
      <c r="H445" s="13" t="n"/>
      <c r="I445" s="13" t="n"/>
      <c r="J445" s="13" t="n"/>
      <c r="K445" s="13" t="n"/>
      <c r="L445" s="13" t="n"/>
      <c r="M445" s="13" t="n"/>
      <c r="N445" s="13" t="n"/>
      <c r="O445" s="13" t="n"/>
      <c r="P445" s="27">
        <f>IF(SUM(L445:O445)=0,"",SUM(L445:O445))</f>
        <v/>
      </c>
      <c r="Q445" s="44">
        <f>IF(OR(K445="",K445=0,P445=""),"",P445/K445)</f>
        <v/>
      </c>
    </row>
    <row r="446" hidden="1">
      <c r="B446" s="46" t="n"/>
      <c r="C446" s="13" t="n"/>
      <c r="D446" s="13" t="n"/>
      <c r="E446" s="13" t="n"/>
      <c r="F446" s="13" t="n"/>
      <c r="G446" s="13" t="n"/>
      <c r="H446" s="13" t="n"/>
      <c r="I446" s="13" t="n"/>
      <c r="J446" s="13" t="n"/>
      <c r="K446" s="13" t="n"/>
      <c r="L446" s="13" t="n"/>
      <c r="M446" s="13" t="n"/>
      <c r="N446" s="13" t="n"/>
      <c r="O446" s="13" t="n"/>
      <c r="P446" s="27">
        <f>IF(SUM(L446:O446)=0,"",SUM(L446:O446))</f>
        <v/>
      </c>
      <c r="Q446" s="44">
        <f>IF(OR(K446="",K446=0,P446=""),"",P446/K446)</f>
        <v/>
      </c>
    </row>
    <row r="447" hidden="1">
      <c r="B447" s="46" t="n"/>
      <c r="C447" s="13" t="n"/>
      <c r="D447" s="13" t="n"/>
      <c r="E447" s="13" t="n"/>
      <c r="F447" s="13" t="n"/>
      <c r="G447" s="13" t="n"/>
      <c r="H447" s="13" t="n"/>
      <c r="I447" s="13" t="n"/>
      <c r="J447" s="13" t="n"/>
      <c r="K447" s="13" t="n"/>
      <c r="L447" s="13" t="n"/>
      <c r="M447" s="13" t="n"/>
      <c r="N447" s="13" t="n"/>
      <c r="O447" s="13" t="n"/>
      <c r="P447" s="27">
        <f>IF(SUM(L447:O447)=0,"",SUM(L447:O447))</f>
        <v/>
      </c>
      <c r="Q447" s="44">
        <f>IF(OR(K447="",K447=0,P447=""),"",P447/K447)</f>
        <v/>
      </c>
    </row>
    <row r="448" hidden="1">
      <c r="B448" s="46" t="n"/>
      <c r="C448" s="13" t="n"/>
      <c r="D448" s="13" t="n"/>
      <c r="E448" s="13" t="n"/>
      <c r="F448" s="13" t="n"/>
      <c r="G448" s="13" t="n"/>
      <c r="H448" s="13" t="n"/>
      <c r="I448" s="13" t="n"/>
      <c r="J448" s="13" t="n"/>
      <c r="K448" s="13" t="n"/>
      <c r="L448" s="13" t="n"/>
      <c r="M448" s="13" t="n"/>
      <c r="N448" s="13" t="n"/>
      <c r="O448" s="13" t="n"/>
      <c r="P448" s="27">
        <f>IF(SUM(L448:O448)=0,"",SUM(L448:O448))</f>
        <v/>
      </c>
      <c r="Q448" s="44">
        <f>IF(OR(K448="",K448=0,P448=""),"",P448/K448)</f>
        <v/>
      </c>
    </row>
    <row r="449" hidden="1">
      <c r="B449" s="46" t="n"/>
      <c r="C449" s="13" t="n"/>
      <c r="D449" s="13" t="n"/>
      <c r="E449" s="13" t="n"/>
      <c r="F449" s="13" t="n"/>
      <c r="G449" s="13" t="n"/>
      <c r="H449" s="13" t="n"/>
      <c r="I449" s="13" t="n"/>
      <c r="J449" s="13" t="n"/>
      <c r="K449" s="13" t="n"/>
      <c r="L449" s="13" t="n"/>
      <c r="M449" s="13" t="n"/>
      <c r="N449" s="13" t="n"/>
      <c r="O449" s="13" t="n"/>
      <c r="P449" s="27">
        <f>IF(SUM(L449:O449)=0,"",SUM(L449:O449))</f>
        <v/>
      </c>
      <c r="Q449" s="44">
        <f>IF(OR(K449="",K449=0,P449=""),"",P449/K449)</f>
        <v/>
      </c>
    </row>
    <row r="450" hidden="1">
      <c r="B450" s="46" t="n"/>
      <c r="C450" s="13" t="n"/>
      <c r="D450" s="13" t="n"/>
      <c r="E450" s="13" t="n"/>
      <c r="F450" s="13" t="n"/>
      <c r="G450" s="13" t="n"/>
      <c r="H450" s="13" t="n"/>
      <c r="I450" s="13" t="n"/>
      <c r="J450" s="13" t="n"/>
      <c r="K450" s="13" t="n"/>
      <c r="L450" s="13" t="n"/>
      <c r="M450" s="13" t="n"/>
      <c r="N450" s="13" t="n"/>
      <c r="O450" s="13" t="n"/>
      <c r="P450" s="27">
        <f>IF(SUM(L450:O450)=0,"",SUM(L450:O450))</f>
        <v/>
      </c>
      <c r="Q450" s="44">
        <f>IF(OR(K450="",K450=0,P450=""),"",P450/K450)</f>
        <v/>
      </c>
    </row>
    <row r="451" hidden="1">
      <c r="B451" s="46" t="n"/>
      <c r="C451" s="13" t="n"/>
      <c r="D451" s="13" t="n"/>
      <c r="E451" s="13" t="n"/>
      <c r="F451" s="13" t="n"/>
      <c r="G451" s="13" t="n"/>
      <c r="H451" s="13" t="n"/>
      <c r="I451" s="13" t="n"/>
      <c r="J451" s="13" t="n"/>
      <c r="K451" s="13" t="n"/>
      <c r="L451" s="13" t="n"/>
      <c r="M451" s="13" t="n"/>
      <c r="N451" s="13" t="n"/>
      <c r="O451" s="13" t="n"/>
      <c r="P451" s="27">
        <f>IF(SUM(L451:O451)=0,"",SUM(L451:O451))</f>
        <v/>
      </c>
      <c r="Q451" s="44">
        <f>IF(OR(K451="",K451=0,P451=""),"",P451/K451)</f>
        <v/>
      </c>
    </row>
    <row r="452" hidden="1">
      <c r="B452" s="46" t="n"/>
      <c r="C452" s="13" t="n"/>
      <c r="D452" s="13" t="n"/>
      <c r="E452" s="13" t="n"/>
      <c r="F452" s="13" t="n"/>
      <c r="G452" s="13" t="n"/>
      <c r="H452" s="13" t="n"/>
      <c r="I452" s="13" t="n"/>
      <c r="J452" s="13" t="n"/>
      <c r="K452" s="13" t="n"/>
      <c r="L452" s="13" t="n"/>
      <c r="M452" s="13" t="n"/>
      <c r="N452" s="13" t="n"/>
      <c r="O452" s="13" t="n"/>
      <c r="P452" s="27">
        <f>IF(SUM(L452:O452)=0,"",SUM(L452:O452))</f>
        <v/>
      </c>
      <c r="Q452" s="44">
        <f>IF(OR(K452="",K452=0,P452=""),"",P452/K452)</f>
        <v/>
      </c>
    </row>
    <row r="453" hidden="1">
      <c r="B453" s="46" t="n"/>
      <c r="C453" s="13" t="n"/>
      <c r="D453" s="13" t="n"/>
      <c r="E453" s="13" t="n"/>
      <c r="F453" s="13" t="n"/>
      <c r="G453" s="13" t="n"/>
      <c r="H453" s="13" t="n"/>
      <c r="I453" s="13" t="n"/>
      <c r="J453" s="13" t="n"/>
      <c r="K453" s="13" t="n"/>
      <c r="L453" s="13" t="n"/>
      <c r="M453" s="13" t="n"/>
      <c r="N453" s="13" t="n"/>
      <c r="O453" s="13" t="n"/>
      <c r="P453" s="27">
        <f>IF(SUM(L453:O453)=0,"",SUM(L453:O453))</f>
        <v/>
      </c>
      <c r="Q453" s="44">
        <f>IF(OR(K453="",K453=0,P453=""),"",P453/K453)</f>
        <v/>
      </c>
    </row>
    <row r="454" hidden="1">
      <c r="B454" s="46" t="n"/>
      <c r="C454" s="13" t="n"/>
      <c r="D454" s="13" t="n"/>
      <c r="E454" s="13" t="n"/>
      <c r="F454" s="13" t="n"/>
      <c r="G454" s="13" t="n"/>
      <c r="H454" s="13" t="n"/>
      <c r="I454" s="13" t="n"/>
      <c r="J454" s="13" t="n"/>
      <c r="K454" s="13" t="n"/>
      <c r="L454" s="13" t="n"/>
      <c r="M454" s="13" t="n"/>
      <c r="N454" s="13" t="n"/>
      <c r="O454" s="13" t="n"/>
      <c r="P454" s="27">
        <f>IF(SUM(L454:O454)=0,"",SUM(L454:O454))</f>
        <v/>
      </c>
      <c r="Q454" s="44">
        <f>IF(OR(K454="",K454=0,P454=""),"",P454/K454)</f>
        <v/>
      </c>
    </row>
    <row r="455" hidden="1">
      <c r="B455" s="46" t="n"/>
      <c r="C455" s="13" t="n"/>
      <c r="D455" s="13" t="n"/>
      <c r="E455" s="13" t="n"/>
      <c r="F455" s="13" t="n"/>
      <c r="G455" s="13" t="n"/>
      <c r="H455" s="13" t="n"/>
      <c r="I455" s="13" t="n"/>
      <c r="J455" s="13" t="n"/>
      <c r="K455" s="13" t="n"/>
      <c r="L455" s="13" t="n"/>
      <c r="M455" s="13" t="n"/>
      <c r="N455" s="13" t="n"/>
      <c r="O455" s="13" t="n"/>
      <c r="P455" s="27">
        <f>IF(SUM(L455:O455)=0,"",SUM(L455:O455))</f>
        <v/>
      </c>
      <c r="Q455" s="44">
        <f>IF(OR(K455="",K455=0,P455=""),"",P455/K455)</f>
        <v/>
      </c>
    </row>
    <row r="456" hidden="1">
      <c r="B456" s="46" t="n"/>
      <c r="C456" s="13" t="n"/>
      <c r="D456" s="13" t="n"/>
      <c r="E456" s="13" t="n"/>
      <c r="F456" s="13" t="n"/>
      <c r="G456" s="13" t="n"/>
      <c r="H456" s="13" t="n"/>
      <c r="I456" s="13" t="n"/>
      <c r="J456" s="13" t="n"/>
      <c r="K456" s="13" t="n"/>
      <c r="L456" s="13" t="n"/>
      <c r="M456" s="13" t="n"/>
      <c r="N456" s="13" t="n"/>
      <c r="O456" s="13" t="n"/>
      <c r="P456" s="27">
        <f>IF(SUM(L456:O456)=0,"",SUM(L456:O456))</f>
        <v/>
      </c>
      <c r="Q456" s="44">
        <f>IF(OR(K456="",K456=0,P456=""),"",P456/K456)</f>
        <v/>
      </c>
    </row>
    <row r="457" hidden="1">
      <c r="B457" s="46" t="n"/>
      <c r="C457" s="13" t="n"/>
      <c r="D457" s="13" t="n"/>
      <c r="E457" s="13" t="n"/>
      <c r="F457" s="13" t="n"/>
      <c r="G457" s="13" t="n"/>
      <c r="H457" s="13" t="n"/>
      <c r="I457" s="13" t="n"/>
      <c r="J457" s="13" t="n"/>
      <c r="K457" s="13" t="n"/>
      <c r="L457" s="13" t="n"/>
      <c r="M457" s="13" t="n"/>
      <c r="N457" s="13" t="n"/>
      <c r="O457" s="13" t="n"/>
      <c r="P457" s="27">
        <f>IF(SUM(L457:O457)=0,"",SUM(L457:O457))</f>
        <v/>
      </c>
      <c r="Q457" s="44">
        <f>IF(OR(K457="",K457=0,P457=""),"",P457/K457)</f>
        <v/>
      </c>
    </row>
    <row r="458" hidden="1">
      <c r="B458" s="46" t="n"/>
      <c r="C458" s="13" t="n"/>
      <c r="D458" s="13" t="n"/>
      <c r="E458" s="13" t="n"/>
      <c r="F458" s="13" t="n"/>
      <c r="G458" s="13" t="n"/>
      <c r="H458" s="13" t="n"/>
      <c r="I458" s="13" t="n"/>
      <c r="J458" s="13" t="n"/>
      <c r="K458" s="13" t="n"/>
      <c r="L458" s="13" t="n"/>
      <c r="M458" s="13" t="n"/>
      <c r="N458" s="13" t="n"/>
      <c r="O458" s="13" t="n"/>
      <c r="P458" s="27">
        <f>IF(SUM(L458:O458)=0,"",SUM(L458:O458))</f>
        <v/>
      </c>
      <c r="Q458" s="44">
        <f>IF(OR(K458="",K458=0,P458=""),"",P458/K458)</f>
        <v/>
      </c>
    </row>
    <row r="459" hidden="1">
      <c r="B459" s="46" t="n"/>
      <c r="C459" s="13" t="n"/>
      <c r="D459" s="13" t="n"/>
      <c r="E459" s="13" t="n"/>
      <c r="F459" s="13" t="n"/>
      <c r="G459" s="13" t="n"/>
      <c r="H459" s="13" t="n"/>
      <c r="I459" s="13" t="n"/>
      <c r="J459" s="13" t="n"/>
      <c r="K459" s="13" t="n"/>
      <c r="L459" s="13" t="n"/>
      <c r="M459" s="13" t="n"/>
      <c r="N459" s="13" t="n"/>
      <c r="O459" s="13" t="n"/>
      <c r="P459" s="27">
        <f>IF(SUM(L459:O459)=0,"",SUM(L459:O459))</f>
        <v/>
      </c>
      <c r="Q459" s="44">
        <f>IF(OR(K459="",K459=0,P459=""),"",P459/K459)</f>
        <v/>
      </c>
    </row>
    <row r="460" hidden="1">
      <c r="B460" s="46" t="n"/>
      <c r="C460" s="13" t="n"/>
      <c r="D460" s="13" t="n"/>
      <c r="E460" s="13" t="n"/>
      <c r="F460" s="13" t="n"/>
      <c r="G460" s="13" t="n"/>
      <c r="H460" s="13" t="n"/>
      <c r="I460" s="13" t="n"/>
      <c r="J460" s="13" t="n"/>
      <c r="K460" s="13" t="n"/>
      <c r="L460" s="13" t="n"/>
      <c r="M460" s="13" t="n"/>
      <c r="N460" s="13" t="n"/>
      <c r="O460" s="13" t="n"/>
      <c r="P460" s="27">
        <f>IF(SUM(L460:O460)=0,"",SUM(L460:O460))</f>
        <v/>
      </c>
      <c r="Q460" s="44">
        <f>IF(OR(K460="",K460=0,P460=""),"",P460/K460)</f>
        <v/>
      </c>
    </row>
    <row r="461" hidden="1">
      <c r="B461" s="46" t="n"/>
      <c r="C461" s="13" t="n"/>
      <c r="D461" s="13" t="n"/>
      <c r="E461" s="13" t="n"/>
      <c r="F461" s="13" t="n"/>
      <c r="G461" s="13" t="n"/>
      <c r="H461" s="13" t="n"/>
      <c r="I461" s="13" t="n"/>
      <c r="J461" s="13" t="n"/>
      <c r="K461" s="13" t="n"/>
      <c r="L461" s="13" t="n"/>
      <c r="M461" s="13" t="n"/>
      <c r="N461" s="13" t="n"/>
      <c r="O461" s="13" t="n"/>
      <c r="P461" s="27">
        <f>IF(SUM(L461:O461)=0,"",SUM(L461:O461))</f>
        <v/>
      </c>
      <c r="Q461" s="44">
        <f>IF(OR(K461="",K461=0,P461=""),"",P461/K461)</f>
        <v/>
      </c>
    </row>
    <row r="462" hidden="1">
      <c r="B462" s="46" t="n"/>
      <c r="C462" s="13" t="n"/>
      <c r="D462" s="13" t="n"/>
      <c r="E462" s="13" t="n"/>
      <c r="F462" s="13" t="n"/>
      <c r="G462" s="13" t="n"/>
      <c r="H462" s="13" t="n"/>
      <c r="I462" s="13" t="n"/>
      <c r="J462" s="13" t="n"/>
      <c r="K462" s="13" t="n"/>
      <c r="L462" s="13" t="n"/>
      <c r="M462" s="13" t="n"/>
      <c r="N462" s="13" t="n"/>
      <c r="O462" s="13" t="n"/>
      <c r="P462" s="27">
        <f>IF(SUM(L462:O462)=0,"",SUM(L462:O462))</f>
        <v/>
      </c>
      <c r="Q462" s="44">
        <f>IF(OR(K462="",K462=0,P462=""),"",P462/K462)</f>
        <v/>
      </c>
    </row>
    <row r="463" hidden="1">
      <c r="B463" s="46" t="n"/>
      <c r="C463" s="13" t="n"/>
      <c r="D463" s="13" t="n"/>
      <c r="E463" s="13" t="n"/>
      <c r="F463" s="13" t="n"/>
      <c r="G463" s="13" t="n"/>
      <c r="H463" s="13" t="n"/>
      <c r="I463" s="13" t="n"/>
      <c r="J463" s="13" t="n"/>
      <c r="K463" s="13" t="n"/>
      <c r="L463" s="13" t="n"/>
      <c r="M463" s="13" t="n"/>
      <c r="N463" s="13" t="n"/>
      <c r="O463" s="13" t="n"/>
      <c r="P463" s="27">
        <f>IF(SUM(L463:O463)=0,"",SUM(L463:O463))</f>
        <v/>
      </c>
      <c r="Q463" s="44">
        <f>IF(OR(K463="",K463=0,P463=""),"",P463/K463)</f>
        <v/>
      </c>
    </row>
    <row r="464" hidden="1">
      <c r="B464" s="46" t="n"/>
      <c r="C464" s="13" t="n"/>
      <c r="D464" s="13" t="n"/>
      <c r="E464" s="13" t="n"/>
      <c r="F464" s="13" t="n"/>
      <c r="G464" s="13" t="n"/>
      <c r="H464" s="13" t="n"/>
      <c r="I464" s="13" t="n"/>
      <c r="J464" s="13" t="n"/>
      <c r="K464" s="13" t="n"/>
      <c r="L464" s="13" t="n"/>
      <c r="M464" s="13" t="n"/>
      <c r="N464" s="13" t="n"/>
      <c r="O464" s="13" t="n"/>
      <c r="P464" s="27">
        <f>IF(SUM(L464:O464)=0,"",SUM(L464:O464))</f>
        <v/>
      </c>
      <c r="Q464" s="44">
        <f>IF(OR(K464="",K464=0,P464=""),"",P464/K464)</f>
        <v/>
      </c>
    </row>
    <row r="465" hidden="1">
      <c r="B465" s="46" t="n"/>
      <c r="C465" s="13" t="n"/>
      <c r="D465" s="13" t="n"/>
      <c r="E465" s="13" t="n"/>
      <c r="F465" s="13" t="n"/>
      <c r="G465" s="13" t="n"/>
      <c r="H465" s="13" t="n"/>
      <c r="I465" s="13" t="n"/>
      <c r="J465" s="13" t="n"/>
      <c r="K465" s="13" t="n"/>
      <c r="L465" s="13" t="n"/>
      <c r="M465" s="13" t="n"/>
      <c r="N465" s="13" t="n"/>
      <c r="O465" s="13" t="n"/>
      <c r="P465" s="27">
        <f>IF(SUM(L465:O465)=0,"",SUM(L465:O465))</f>
        <v/>
      </c>
      <c r="Q465" s="44">
        <f>IF(OR(K465="",K465=0,P465=""),"",P465/K465)</f>
        <v/>
      </c>
    </row>
    <row r="466" hidden="1">
      <c r="B466" s="46" t="n"/>
      <c r="C466" s="13" t="n"/>
      <c r="D466" s="13" t="n"/>
      <c r="E466" s="13" t="n"/>
      <c r="F466" s="13" t="n"/>
      <c r="G466" s="13" t="n"/>
      <c r="H466" s="13" t="n"/>
      <c r="I466" s="13" t="n"/>
      <c r="J466" s="13" t="n"/>
      <c r="K466" s="13" t="n"/>
      <c r="L466" s="13" t="n"/>
      <c r="M466" s="13" t="n"/>
      <c r="N466" s="13" t="n"/>
      <c r="O466" s="13" t="n"/>
      <c r="P466" s="27">
        <f>IF(SUM(L466:O466)=0,"",SUM(L466:O466))</f>
        <v/>
      </c>
      <c r="Q466" s="44">
        <f>IF(OR(K466="",K466=0,P466=""),"",P466/K466)</f>
        <v/>
      </c>
    </row>
    <row r="467" hidden="1">
      <c r="B467" s="46" t="n"/>
      <c r="C467" s="13" t="n"/>
      <c r="D467" s="13" t="n"/>
      <c r="E467" s="13" t="n"/>
      <c r="F467" s="13" t="n"/>
      <c r="G467" s="13" t="n"/>
      <c r="H467" s="13" t="n"/>
      <c r="I467" s="13" t="n"/>
      <c r="J467" s="13" t="n"/>
      <c r="K467" s="13" t="n"/>
      <c r="L467" s="13" t="n"/>
      <c r="M467" s="13" t="n"/>
      <c r="N467" s="13" t="n"/>
      <c r="O467" s="13" t="n"/>
      <c r="P467" s="27">
        <f>IF(SUM(L467:O467)=0,"",SUM(L467:O467))</f>
        <v/>
      </c>
      <c r="Q467" s="44">
        <f>IF(OR(K467="",K467=0,P467=""),"",P467/K467)</f>
        <v/>
      </c>
    </row>
    <row r="468" hidden="1">
      <c r="B468" s="46" t="n"/>
      <c r="C468" s="13" t="n"/>
      <c r="D468" s="13" t="n"/>
      <c r="E468" s="13" t="n"/>
      <c r="F468" s="13" t="n"/>
      <c r="G468" s="13" t="n"/>
      <c r="H468" s="13" t="n"/>
      <c r="I468" s="13" t="n"/>
      <c r="J468" s="13" t="n"/>
      <c r="K468" s="13" t="n"/>
      <c r="L468" s="13" t="n"/>
      <c r="M468" s="13" t="n"/>
      <c r="N468" s="13" t="n"/>
      <c r="O468" s="13" t="n"/>
      <c r="P468" s="27">
        <f>IF(SUM(L468:O468)=0,"",SUM(L468:O468))</f>
        <v/>
      </c>
      <c r="Q468" s="44">
        <f>IF(OR(K468="",K468=0,P468=""),"",P468/K468)</f>
        <v/>
      </c>
    </row>
    <row r="469" hidden="1">
      <c r="B469" s="46" t="n"/>
      <c r="C469" s="13" t="n"/>
      <c r="D469" s="13" t="n"/>
      <c r="E469" s="13" t="n"/>
      <c r="F469" s="13" t="n"/>
      <c r="G469" s="13" t="n"/>
      <c r="H469" s="13" t="n"/>
      <c r="I469" s="13" t="n"/>
      <c r="J469" s="13" t="n"/>
      <c r="K469" s="13" t="n"/>
      <c r="L469" s="13" t="n"/>
      <c r="M469" s="13" t="n"/>
      <c r="N469" s="13" t="n"/>
      <c r="O469" s="13" t="n"/>
      <c r="P469" s="27">
        <f>IF(SUM(L469:O469)=0,"",SUM(L469:O469))</f>
        <v/>
      </c>
      <c r="Q469" s="44">
        <f>IF(OR(K469="",K469=0,P469=""),"",P469/K469)</f>
        <v/>
      </c>
    </row>
    <row r="470" hidden="1">
      <c r="B470" s="46" t="n"/>
      <c r="C470" s="13" t="n"/>
      <c r="D470" s="13" t="n"/>
      <c r="E470" s="13" t="n"/>
      <c r="F470" s="13" t="n"/>
      <c r="G470" s="13" t="n"/>
      <c r="H470" s="13" t="n"/>
      <c r="I470" s="13" t="n"/>
      <c r="J470" s="13" t="n"/>
      <c r="K470" s="13" t="n"/>
      <c r="L470" s="13" t="n"/>
      <c r="M470" s="13" t="n"/>
      <c r="N470" s="13" t="n"/>
      <c r="O470" s="13" t="n"/>
      <c r="P470" s="27">
        <f>IF(SUM(L470:O470)=0,"",SUM(L470:O470))</f>
        <v/>
      </c>
      <c r="Q470" s="44">
        <f>IF(OR(K470="",K470=0,P470=""),"",P470/K470)</f>
        <v/>
      </c>
    </row>
    <row r="471" hidden="1">
      <c r="B471" s="46" t="n"/>
      <c r="C471" s="13" t="n"/>
      <c r="D471" s="13" t="n"/>
      <c r="E471" s="13" t="n"/>
      <c r="F471" s="13" t="n"/>
      <c r="G471" s="13" t="n"/>
      <c r="H471" s="13" t="n"/>
      <c r="I471" s="13" t="n"/>
      <c r="J471" s="13" t="n"/>
      <c r="K471" s="13" t="n"/>
      <c r="L471" s="13" t="n"/>
      <c r="M471" s="13" t="n"/>
      <c r="N471" s="13" t="n"/>
      <c r="O471" s="13" t="n"/>
      <c r="P471" s="27">
        <f>IF(SUM(L471:O471)=0,"",SUM(L471:O471))</f>
        <v/>
      </c>
      <c r="Q471" s="44">
        <f>IF(OR(K471="",K471=0,P471=""),"",P471/K471)</f>
        <v/>
      </c>
    </row>
    <row r="472" hidden="1">
      <c r="B472" s="46" t="n"/>
      <c r="C472" s="13" t="n"/>
      <c r="D472" s="13" t="n"/>
      <c r="E472" s="13" t="n"/>
      <c r="F472" s="13" t="n"/>
      <c r="G472" s="13" t="n"/>
      <c r="H472" s="13" t="n"/>
      <c r="I472" s="13" t="n"/>
      <c r="J472" s="13" t="n"/>
      <c r="K472" s="13" t="n"/>
      <c r="L472" s="13" t="n"/>
      <c r="M472" s="13" t="n"/>
      <c r="N472" s="13" t="n"/>
      <c r="O472" s="13" t="n"/>
      <c r="P472" s="27">
        <f>IF(SUM(L472:O472)=0,"",SUM(L472:O472))</f>
        <v/>
      </c>
      <c r="Q472" s="44">
        <f>IF(OR(K472="",K472=0,P472=""),"",P472/K472)</f>
        <v/>
      </c>
    </row>
    <row r="473" hidden="1">
      <c r="B473" s="46" t="n"/>
      <c r="C473" s="13" t="n"/>
      <c r="D473" s="13" t="n"/>
      <c r="E473" s="13" t="n"/>
      <c r="F473" s="13" t="n"/>
      <c r="G473" s="13" t="n"/>
      <c r="H473" s="13" t="n"/>
      <c r="I473" s="13" t="n"/>
      <c r="J473" s="13" t="n"/>
      <c r="K473" s="13" t="n"/>
      <c r="L473" s="13" t="n"/>
      <c r="M473" s="13" t="n"/>
      <c r="N473" s="13" t="n"/>
      <c r="O473" s="13" t="n"/>
      <c r="P473" s="27">
        <f>IF(SUM(L473:O473)=0,"",SUM(L473:O473))</f>
        <v/>
      </c>
      <c r="Q473" s="44">
        <f>IF(OR(K473="",K473=0,P473=""),"",P473/K473)</f>
        <v/>
      </c>
    </row>
    <row r="474" hidden="1">
      <c r="B474" s="46" t="n"/>
      <c r="C474" s="13" t="n"/>
      <c r="D474" s="13" t="n"/>
      <c r="E474" s="13" t="n"/>
      <c r="F474" s="13" t="n"/>
      <c r="G474" s="13" t="n"/>
      <c r="H474" s="13" t="n"/>
      <c r="I474" s="13" t="n"/>
      <c r="J474" s="13" t="n"/>
      <c r="K474" s="13" t="n"/>
      <c r="L474" s="13" t="n"/>
      <c r="M474" s="13" t="n"/>
      <c r="N474" s="13" t="n"/>
      <c r="O474" s="13" t="n"/>
      <c r="P474" s="27">
        <f>IF(SUM(L474:O474)=0,"",SUM(L474:O474))</f>
        <v/>
      </c>
      <c r="Q474" s="44">
        <f>IF(OR(K474="",K474=0,P474=""),"",P474/K474)</f>
        <v/>
      </c>
    </row>
    <row r="475" hidden="1">
      <c r="B475" s="46" t="n"/>
      <c r="C475" s="13" t="n"/>
      <c r="D475" s="13" t="n"/>
      <c r="E475" s="13" t="n"/>
      <c r="F475" s="13" t="n"/>
      <c r="G475" s="13" t="n"/>
      <c r="H475" s="13" t="n"/>
      <c r="I475" s="13" t="n"/>
      <c r="J475" s="13" t="n"/>
      <c r="K475" s="13" t="n"/>
      <c r="L475" s="13" t="n"/>
      <c r="M475" s="13" t="n"/>
      <c r="N475" s="13" t="n"/>
      <c r="O475" s="13" t="n"/>
      <c r="P475" s="27">
        <f>IF(SUM(L475:O475)=0,"",SUM(L475:O475))</f>
        <v/>
      </c>
      <c r="Q475" s="44">
        <f>IF(OR(K475="",K475=0,P475=""),"",P475/K475)</f>
        <v/>
      </c>
    </row>
    <row r="476" hidden="1">
      <c r="B476" s="46" t="n"/>
      <c r="C476" s="13" t="n"/>
      <c r="D476" s="13" t="n"/>
      <c r="E476" s="13" t="n"/>
      <c r="F476" s="13" t="n"/>
      <c r="G476" s="13" t="n"/>
      <c r="H476" s="13" t="n"/>
      <c r="I476" s="13" t="n"/>
      <c r="J476" s="13" t="n"/>
      <c r="K476" s="13" t="n"/>
      <c r="L476" s="13" t="n"/>
      <c r="M476" s="13" t="n"/>
      <c r="N476" s="13" t="n"/>
      <c r="O476" s="13" t="n"/>
      <c r="P476" s="27">
        <f>IF(SUM(L476:O476)=0,"",SUM(L476:O476))</f>
        <v/>
      </c>
      <c r="Q476" s="44">
        <f>IF(OR(K476="",K476=0,P476=""),"",P476/K476)</f>
        <v/>
      </c>
    </row>
    <row r="477" hidden="1">
      <c r="B477" s="46" t="n"/>
      <c r="C477" s="13" t="n"/>
      <c r="D477" s="13" t="n"/>
      <c r="E477" s="13" t="n"/>
      <c r="F477" s="13" t="n"/>
      <c r="G477" s="13" t="n"/>
      <c r="H477" s="13" t="n"/>
      <c r="I477" s="13" t="n"/>
      <c r="J477" s="13" t="n"/>
      <c r="K477" s="13" t="n"/>
      <c r="L477" s="13" t="n"/>
      <c r="M477" s="13" t="n"/>
      <c r="N477" s="13" t="n"/>
      <c r="O477" s="13" t="n"/>
      <c r="P477" s="27">
        <f>IF(SUM(L477:O477)=0,"",SUM(L477:O477))</f>
        <v/>
      </c>
      <c r="Q477" s="44">
        <f>IF(OR(K477="",K477=0,P477=""),"",P477/K477)</f>
        <v/>
      </c>
    </row>
    <row r="478" hidden="1">
      <c r="B478" s="46" t="n"/>
      <c r="C478" s="13" t="n"/>
      <c r="D478" s="13" t="n"/>
      <c r="E478" s="13" t="n"/>
      <c r="F478" s="13" t="n"/>
      <c r="G478" s="13" t="n"/>
      <c r="H478" s="13" t="n"/>
      <c r="I478" s="13" t="n"/>
      <c r="J478" s="13" t="n"/>
      <c r="K478" s="13" t="n"/>
      <c r="L478" s="13" t="n"/>
      <c r="M478" s="13" t="n"/>
      <c r="N478" s="13" t="n"/>
      <c r="O478" s="13" t="n"/>
      <c r="P478" s="27">
        <f>IF(SUM(L478:O478)=0,"",SUM(L478:O478))</f>
        <v/>
      </c>
      <c r="Q478" s="44">
        <f>IF(OR(K478="",K478=0,P478=""),"",P478/K478)</f>
        <v/>
      </c>
    </row>
    <row r="479" hidden="1">
      <c r="B479" s="46" t="n"/>
      <c r="C479" s="13" t="n"/>
      <c r="D479" s="13" t="n"/>
      <c r="E479" s="13" t="n"/>
      <c r="F479" s="13" t="n"/>
      <c r="G479" s="13" t="n"/>
      <c r="H479" s="13" t="n"/>
      <c r="I479" s="13" t="n"/>
      <c r="J479" s="13" t="n"/>
      <c r="K479" s="13" t="n"/>
      <c r="L479" s="13" t="n"/>
      <c r="M479" s="13" t="n"/>
      <c r="N479" s="13" t="n"/>
      <c r="O479" s="13" t="n"/>
      <c r="P479" s="27">
        <f>IF(SUM(L479:O479)=0,"",SUM(L479:O479))</f>
        <v/>
      </c>
      <c r="Q479" s="44">
        <f>IF(OR(K479="",K479=0,P479=""),"",P479/K479)</f>
        <v/>
      </c>
    </row>
    <row r="480" hidden="1">
      <c r="B480" s="46" t="n"/>
      <c r="C480" s="13" t="n"/>
      <c r="D480" s="13" t="n"/>
      <c r="E480" s="13" t="n"/>
      <c r="F480" s="13" t="n"/>
      <c r="G480" s="13" t="n"/>
      <c r="H480" s="13" t="n"/>
      <c r="I480" s="13" t="n"/>
      <c r="J480" s="13" t="n"/>
      <c r="K480" s="13" t="n"/>
      <c r="L480" s="13" t="n"/>
      <c r="M480" s="13" t="n"/>
      <c r="N480" s="13" t="n"/>
      <c r="O480" s="13" t="n"/>
      <c r="P480" s="27">
        <f>IF(SUM(L480:O480)=0,"",SUM(L480:O480))</f>
        <v/>
      </c>
      <c r="Q480" s="44">
        <f>IF(OR(K480="",K480=0,P480=""),"",P480/K480)</f>
        <v/>
      </c>
    </row>
    <row r="481" hidden="1">
      <c r="B481" s="46" t="n"/>
      <c r="C481" s="13" t="n"/>
      <c r="D481" s="13" t="n"/>
      <c r="E481" s="13" t="n"/>
      <c r="F481" s="13" t="n"/>
      <c r="G481" s="13" t="n"/>
      <c r="H481" s="13" t="n"/>
      <c r="I481" s="13" t="n"/>
      <c r="J481" s="13" t="n"/>
      <c r="K481" s="13" t="n"/>
      <c r="L481" s="13" t="n"/>
      <c r="M481" s="13" t="n"/>
      <c r="N481" s="13" t="n"/>
      <c r="O481" s="13" t="n"/>
      <c r="P481" s="27">
        <f>IF(SUM(L481:O481)=0,"",SUM(L481:O481))</f>
        <v/>
      </c>
      <c r="Q481" s="44">
        <f>IF(OR(K481="",K481=0,P481=""),"",P481/K481)</f>
        <v/>
      </c>
    </row>
    <row r="482" hidden="1">
      <c r="B482" s="46" t="n"/>
      <c r="C482" s="13" t="n"/>
      <c r="D482" s="13" t="n"/>
      <c r="E482" s="13" t="n"/>
      <c r="F482" s="13" t="n"/>
      <c r="G482" s="13" t="n"/>
      <c r="H482" s="13" t="n"/>
      <c r="I482" s="13" t="n"/>
      <c r="J482" s="13" t="n"/>
      <c r="K482" s="13" t="n"/>
      <c r="L482" s="13" t="n"/>
      <c r="M482" s="13" t="n"/>
      <c r="N482" s="13" t="n"/>
      <c r="O482" s="13" t="n"/>
      <c r="P482" s="27">
        <f>IF(SUM(L482:O482)=0,"",SUM(L482:O482))</f>
        <v/>
      </c>
      <c r="Q482" s="44">
        <f>IF(OR(K482="",K482=0,P482=""),"",P482/K482)</f>
        <v/>
      </c>
    </row>
    <row r="483" hidden="1">
      <c r="B483" s="46" t="n"/>
      <c r="C483" s="13" t="n"/>
      <c r="D483" s="13" t="n"/>
      <c r="E483" s="13" t="n"/>
      <c r="F483" s="13" t="n"/>
      <c r="G483" s="13" t="n"/>
      <c r="H483" s="13" t="n"/>
      <c r="I483" s="13" t="n"/>
      <c r="J483" s="13" t="n"/>
      <c r="K483" s="13" t="n"/>
      <c r="L483" s="13" t="n"/>
      <c r="M483" s="13" t="n"/>
      <c r="N483" s="13" t="n"/>
      <c r="O483" s="13" t="n"/>
      <c r="P483" s="27">
        <f>IF(SUM(L483:O483)=0,"",SUM(L483:O483))</f>
        <v/>
      </c>
      <c r="Q483" s="44">
        <f>IF(OR(K483="",K483=0,P483=""),"",P483/K483)</f>
        <v/>
      </c>
    </row>
    <row r="484" hidden="1">
      <c r="B484" s="46" t="n"/>
      <c r="C484" s="13" t="n"/>
      <c r="D484" s="13" t="n"/>
      <c r="E484" s="13" t="n"/>
      <c r="F484" s="13" t="n"/>
      <c r="G484" s="13" t="n"/>
      <c r="H484" s="13" t="n"/>
      <c r="I484" s="13" t="n"/>
      <c r="J484" s="13" t="n"/>
      <c r="K484" s="13" t="n"/>
      <c r="L484" s="13" t="n"/>
      <c r="M484" s="13" t="n"/>
      <c r="N484" s="13" t="n"/>
      <c r="O484" s="13" t="n"/>
      <c r="P484" s="27">
        <f>IF(SUM(L484:O484)=0,"",SUM(L484:O484))</f>
        <v/>
      </c>
      <c r="Q484" s="44">
        <f>IF(OR(K484="",K484=0,P484=""),"",P484/K484)</f>
        <v/>
      </c>
    </row>
    <row r="485" hidden="1">
      <c r="B485" s="46" t="n"/>
      <c r="C485" s="13" t="n"/>
      <c r="D485" s="13" t="n"/>
      <c r="E485" s="13" t="n"/>
      <c r="F485" s="13" t="n"/>
      <c r="G485" s="13" t="n"/>
      <c r="H485" s="13" t="n"/>
      <c r="I485" s="13" t="n"/>
      <c r="J485" s="13" t="n"/>
      <c r="K485" s="13" t="n"/>
      <c r="L485" s="13" t="n"/>
      <c r="M485" s="13" t="n"/>
      <c r="N485" s="13" t="n"/>
      <c r="O485" s="13" t="n"/>
      <c r="P485" s="27">
        <f>IF(SUM(L485:O485)=0,"",SUM(L485:O485))</f>
        <v/>
      </c>
      <c r="Q485" s="44">
        <f>IF(OR(K485="",K485=0,P485=""),"",P485/K485)</f>
        <v/>
      </c>
    </row>
    <row r="486" hidden="1">
      <c r="B486" s="46" t="n"/>
      <c r="C486" s="13" t="n"/>
      <c r="D486" s="13" t="n"/>
      <c r="E486" s="13" t="n"/>
      <c r="F486" s="13" t="n"/>
      <c r="G486" s="13" t="n"/>
      <c r="H486" s="13" t="n"/>
      <c r="I486" s="13" t="n"/>
      <c r="J486" s="13" t="n"/>
      <c r="K486" s="13" t="n"/>
      <c r="L486" s="13" t="n"/>
      <c r="M486" s="13" t="n"/>
      <c r="N486" s="13" t="n"/>
      <c r="O486" s="13" t="n"/>
      <c r="P486" s="27">
        <f>IF(SUM(L486:O486)=0,"",SUM(L486:O486))</f>
        <v/>
      </c>
      <c r="Q486" s="44">
        <f>IF(OR(K486="",K486=0,P486=""),"",P486/K486)</f>
        <v/>
      </c>
    </row>
    <row r="487" hidden="1">
      <c r="B487" s="46" t="n"/>
      <c r="C487" s="13" t="n"/>
      <c r="D487" s="13" t="n"/>
      <c r="E487" s="13" t="n"/>
      <c r="F487" s="13" t="n"/>
      <c r="G487" s="13" t="n"/>
      <c r="H487" s="13" t="n"/>
      <c r="I487" s="13" t="n"/>
      <c r="J487" s="13" t="n"/>
      <c r="K487" s="13" t="n"/>
      <c r="L487" s="13" t="n"/>
      <c r="M487" s="13" t="n"/>
      <c r="N487" s="13" t="n"/>
      <c r="O487" s="13" t="n"/>
      <c r="P487" s="27">
        <f>IF(SUM(L487:O487)=0,"",SUM(L487:O487))</f>
        <v/>
      </c>
      <c r="Q487" s="44">
        <f>IF(OR(K487="",K487=0,P487=""),"",P487/K487)</f>
        <v/>
      </c>
    </row>
    <row r="488" hidden="1">
      <c r="B488" s="46" t="n"/>
      <c r="C488" s="13" t="n"/>
      <c r="D488" s="13" t="n"/>
      <c r="E488" s="13" t="n"/>
      <c r="F488" s="13" t="n"/>
      <c r="G488" s="13" t="n"/>
      <c r="H488" s="13" t="n"/>
      <c r="I488" s="13" t="n"/>
      <c r="J488" s="13" t="n"/>
      <c r="K488" s="13" t="n"/>
      <c r="L488" s="13" t="n"/>
      <c r="M488" s="13" t="n"/>
      <c r="N488" s="13" t="n"/>
      <c r="O488" s="13" t="n"/>
      <c r="P488" s="27">
        <f>IF(SUM(L488:O488)=0,"",SUM(L488:O488))</f>
        <v/>
      </c>
      <c r="Q488" s="44">
        <f>IF(OR(K488="",K488=0,P488=""),"",P488/K488)</f>
        <v/>
      </c>
    </row>
    <row r="489" hidden="1">
      <c r="B489" s="46" t="n"/>
      <c r="C489" s="13" t="n"/>
      <c r="D489" s="13" t="n"/>
      <c r="E489" s="13" t="n"/>
      <c r="F489" s="13" t="n"/>
      <c r="G489" s="13" t="n"/>
      <c r="H489" s="13" t="n"/>
      <c r="I489" s="13" t="n"/>
      <c r="J489" s="13" t="n"/>
      <c r="K489" s="13" t="n"/>
      <c r="L489" s="13" t="n"/>
      <c r="M489" s="13" t="n"/>
      <c r="N489" s="13" t="n"/>
      <c r="O489" s="13" t="n"/>
      <c r="P489" s="27">
        <f>IF(SUM(L489:O489)=0,"",SUM(L489:O489))</f>
        <v/>
      </c>
      <c r="Q489" s="44">
        <f>IF(OR(K489="",K489=0,P489=""),"",P489/K489)</f>
        <v/>
      </c>
    </row>
    <row r="490" hidden="1">
      <c r="B490" s="46" t="n"/>
      <c r="C490" s="13" t="n"/>
      <c r="D490" s="13" t="n"/>
      <c r="E490" s="13" t="n"/>
      <c r="F490" s="13" t="n"/>
      <c r="G490" s="13" t="n"/>
      <c r="H490" s="13" t="n"/>
      <c r="I490" s="13" t="n"/>
      <c r="J490" s="13" t="n"/>
      <c r="K490" s="13" t="n"/>
      <c r="L490" s="13" t="n"/>
      <c r="M490" s="13" t="n"/>
      <c r="N490" s="13" t="n"/>
      <c r="O490" s="13" t="n"/>
      <c r="P490" s="27">
        <f>IF(SUM(L490:O490)=0,"",SUM(L490:O490))</f>
        <v/>
      </c>
      <c r="Q490" s="44">
        <f>IF(OR(K490="",K490=0,P490=""),"",P490/K490)</f>
        <v/>
      </c>
    </row>
    <row r="491" hidden="1">
      <c r="B491" s="46" t="n"/>
      <c r="C491" s="13" t="n"/>
      <c r="D491" s="13" t="n"/>
      <c r="E491" s="13" t="n"/>
      <c r="F491" s="13" t="n"/>
      <c r="G491" s="13" t="n"/>
      <c r="H491" s="13" t="n"/>
      <c r="I491" s="13" t="n"/>
      <c r="J491" s="13" t="n"/>
      <c r="K491" s="13" t="n"/>
      <c r="L491" s="13" t="n"/>
      <c r="M491" s="13" t="n"/>
      <c r="N491" s="13" t="n"/>
      <c r="O491" s="13" t="n"/>
      <c r="P491" s="27">
        <f>IF(SUM(L491:O491)=0,"",SUM(L491:O491))</f>
        <v/>
      </c>
      <c r="Q491" s="44">
        <f>IF(OR(K491="",K491=0,P491=""),"",P491/K491)</f>
        <v/>
      </c>
    </row>
    <row r="492" hidden="1">
      <c r="B492" s="46" t="n"/>
      <c r="C492" s="13" t="n"/>
      <c r="D492" s="13" t="n"/>
      <c r="E492" s="13" t="n"/>
      <c r="F492" s="13" t="n"/>
      <c r="G492" s="13" t="n"/>
      <c r="H492" s="13" t="n"/>
      <c r="I492" s="13" t="n"/>
      <c r="J492" s="13" t="n"/>
      <c r="K492" s="13" t="n"/>
      <c r="L492" s="13" t="n"/>
      <c r="M492" s="13" t="n"/>
      <c r="N492" s="13" t="n"/>
      <c r="O492" s="13" t="n"/>
      <c r="P492" s="27">
        <f>IF(SUM(L492:O492)=0,"",SUM(L492:O492))</f>
        <v/>
      </c>
      <c r="Q492" s="44">
        <f>IF(OR(K492="",K492=0,P492=""),"",P492/K492)</f>
        <v/>
      </c>
    </row>
    <row r="493" hidden="1">
      <c r="B493" s="46" t="n"/>
      <c r="C493" s="13" t="n"/>
      <c r="D493" s="13" t="n"/>
      <c r="E493" s="13" t="n"/>
      <c r="F493" s="13" t="n"/>
      <c r="G493" s="13" t="n"/>
      <c r="H493" s="13" t="n"/>
      <c r="I493" s="13" t="n"/>
      <c r="J493" s="13" t="n"/>
      <c r="K493" s="13" t="n"/>
      <c r="L493" s="13" t="n"/>
      <c r="M493" s="13" t="n"/>
      <c r="N493" s="13" t="n"/>
      <c r="O493" s="13" t="n"/>
      <c r="P493" s="27">
        <f>IF(SUM(L493:O493)=0,"",SUM(L493:O493))</f>
        <v/>
      </c>
      <c r="Q493" s="44">
        <f>IF(OR(K493="",K493=0,P493=""),"",P493/K493)</f>
        <v/>
      </c>
    </row>
    <row r="494" hidden="1">
      <c r="B494" s="46" t="n"/>
      <c r="C494" s="13" t="n"/>
      <c r="D494" s="13" t="n"/>
      <c r="E494" s="13" t="n"/>
      <c r="F494" s="13" t="n"/>
      <c r="G494" s="13" t="n"/>
      <c r="H494" s="13" t="n"/>
      <c r="I494" s="13" t="n"/>
      <c r="J494" s="13" t="n"/>
      <c r="K494" s="13" t="n"/>
      <c r="L494" s="13" t="n"/>
      <c r="M494" s="13" t="n"/>
      <c r="N494" s="13" t="n"/>
      <c r="O494" s="13" t="n"/>
      <c r="P494" s="27">
        <f>IF(SUM(L494:O494)=0,"",SUM(L494:O494))</f>
        <v/>
      </c>
      <c r="Q494" s="44">
        <f>IF(OR(K494="",K494=0,P494=""),"",P494/K494)</f>
        <v/>
      </c>
    </row>
    <row r="495" hidden="1">
      <c r="B495" s="46" t="n"/>
      <c r="C495" s="13" t="n"/>
      <c r="D495" s="13" t="n"/>
      <c r="E495" s="13" t="n"/>
      <c r="F495" s="13" t="n"/>
      <c r="G495" s="13" t="n"/>
      <c r="H495" s="13" t="n"/>
      <c r="I495" s="13" t="n"/>
      <c r="J495" s="13" t="n"/>
      <c r="K495" s="13" t="n"/>
      <c r="L495" s="13" t="n"/>
      <c r="M495" s="13" t="n"/>
      <c r="N495" s="13" t="n"/>
      <c r="O495" s="13" t="n"/>
      <c r="P495" s="27">
        <f>IF(SUM(L495:O495)=0,"",SUM(L495:O495))</f>
        <v/>
      </c>
      <c r="Q495" s="44">
        <f>IF(OR(K495="",K495=0,P495=""),"",P495/K495)</f>
        <v/>
      </c>
    </row>
    <row r="496" hidden="1">
      <c r="B496" s="46" t="n"/>
      <c r="C496" s="13" t="n"/>
      <c r="D496" s="13" t="n"/>
      <c r="E496" s="13" t="n"/>
      <c r="F496" s="13" t="n"/>
      <c r="G496" s="13" t="n"/>
      <c r="H496" s="13" t="n"/>
      <c r="I496" s="13" t="n"/>
      <c r="J496" s="13" t="n"/>
      <c r="K496" s="13" t="n"/>
      <c r="L496" s="13" t="n"/>
      <c r="M496" s="13" t="n"/>
      <c r="N496" s="13" t="n"/>
      <c r="O496" s="13" t="n"/>
      <c r="P496" s="27">
        <f>IF(SUM(L496:O496)=0,"",SUM(L496:O496))</f>
        <v/>
      </c>
      <c r="Q496" s="44">
        <f>IF(OR(K496="",K496=0,P496=""),"",P496/K496)</f>
        <v/>
      </c>
    </row>
    <row r="497" hidden="1">
      <c r="B497" s="46" t="n"/>
      <c r="C497" s="13" t="n"/>
      <c r="D497" s="13" t="n"/>
      <c r="E497" s="13" t="n"/>
      <c r="F497" s="13" t="n"/>
      <c r="G497" s="13" t="n"/>
      <c r="H497" s="13" t="n"/>
      <c r="I497" s="13" t="n"/>
      <c r="J497" s="13" t="n"/>
      <c r="K497" s="13" t="n"/>
      <c r="L497" s="13" t="n"/>
      <c r="M497" s="13" t="n"/>
      <c r="N497" s="13" t="n"/>
      <c r="O497" s="13" t="n"/>
      <c r="P497" s="27">
        <f>IF(SUM(L497:O497)=0,"",SUM(L497:O497))</f>
        <v/>
      </c>
      <c r="Q497" s="44">
        <f>IF(OR(K497="",K497=0,P497=""),"",P497/K497)</f>
        <v/>
      </c>
    </row>
    <row r="498" hidden="1">
      <c r="B498" s="46" t="n"/>
      <c r="C498" s="13" t="n"/>
      <c r="D498" s="13" t="n"/>
      <c r="E498" s="13" t="n"/>
      <c r="F498" s="13" t="n"/>
      <c r="G498" s="13" t="n"/>
      <c r="H498" s="13" t="n"/>
      <c r="I498" s="13" t="n"/>
      <c r="J498" s="13" t="n"/>
      <c r="K498" s="13" t="n"/>
      <c r="L498" s="13" t="n"/>
      <c r="M498" s="13" t="n"/>
      <c r="N498" s="13" t="n"/>
      <c r="O498" s="13" t="n"/>
      <c r="P498" s="27">
        <f>IF(SUM(L498:O498)=0,"",SUM(L498:O498))</f>
        <v/>
      </c>
      <c r="Q498" s="44">
        <f>IF(OR(K498="",K498=0,P498=""),"",P498/K498)</f>
        <v/>
      </c>
    </row>
    <row r="499" hidden="1">
      <c r="B499" s="46" t="n"/>
      <c r="C499" s="13" t="n"/>
      <c r="D499" s="13" t="n"/>
      <c r="E499" s="13" t="n"/>
      <c r="F499" s="13" t="n"/>
      <c r="G499" s="13" t="n"/>
      <c r="H499" s="13" t="n"/>
      <c r="I499" s="13" t="n"/>
      <c r="J499" s="13" t="n"/>
      <c r="K499" s="13" t="n"/>
      <c r="L499" s="13" t="n"/>
      <c r="M499" s="13" t="n"/>
      <c r="N499" s="13" t="n"/>
      <c r="O499" s="13" t="n"/>
      <c r="P499" s="27">
        <f>IF(SUM(L499:O499)=0,"",SUM(L499:O499))</f>
        <v/>
      </c>
      <c r="Q499" s="44">
        <f>IF(OR(K499="",K499=0,P499=""),"",P499/K499)</f>
        <v/>
      </c>
    </row>
    <row r="500" hidden="1">
      <c r="B500" s="46" t="n"/>
      <c r="C500" s="13" t="n"/>
      <c r="D500" s="13" t="n"/>
      <c r="E500" s="13" t="n"/>
      <c r="F500" s="13" t="n"/>
      <c r="G500" s="13" t="n"/>
      <c r="H500" s="13" t="n"/>
      <c r="I500" s="13" t="n"/>
      <c r="J500" s="13" t="n"/>
      <c r="K500" s="13" t="n"/>
      <c r="L500" s="13" t="n"/>
      <c r="M500" s="13" t="n"/>
      <c r="N500" s="13" t="n"/>
      <c r="O500" s="13" t="n"/>
      <c r="P500" s="27">
        <f>IF(SUM(L500:O500)=0,"",SUM(L500:O500))</f>
        <v/>
      </c>
      <c r="Q500" s="44">
        <f>IF(OR(K500="",K500=0,P500=""),"",P500/K500)</f>
        <v/>
      </c>
    </row>
    <row r="501" hidden="1">
      <c r="B501" s="46" t="n"/>
      <c r="C501" s="13" t="n"/>
      <c r="D501" s="13" t="n"/>
      <c r="E501" s="13" t="n"/>
      <c r="F501" s="13" t="n"/>
      <c r="G501" s="13" t="n"/>
      <c r="H501" s="13" t="n"/>
      <c r="I501" s="13" t="n"/>
      <c r="J501" s="13" t="n"/>
      <c r="K501" s="13" t="n"/>
      <c r="L501" s="13" t="n"/>
      <c r="M501" s="13" t="n"/>
      <c r="N501" s="13" t="n"/>
      <c r="O501" s="13" t="n"/>
      <c r="P501" s="27">
        <f>IF(SUM(L501:O501)=0,"",SUM(L501:O501))</f>
        <v/>
      </c>
      <c r="Q501" s="44">
        <f>IF(OR(K501="",K501=0,P501=""),"",P501/K501)</f>
        <v/>
      </c>
    </row>
    <row r="502" hidden="1">
      <c r="B502" s="46" t="n"/>
      <c r="C502" s="13" t="n"/>
      <c r="D502" s="13" t="n"/>
      <c r="E502" s="13" t="n"/>
      <c r="F502" s="13" t="n"/>
      <c r="G502" s="13" t="n"/>
      <c r="H502" s="13" t="n"/>
      <c r="I502" s="13" t="n"/>
      <c r="J502" s="13" t="n"/>
      <c r="K502" s="13" t="n"/>
      <c r="L502" s="13" t="n"/>
      <c r="M502" s="13" t="n"/>
      <c r="N502" s="13" t="n"/>
      <c r="O502" s="13" t="n"/>
      <c r="P502" s="27">
        <f>IF(SUM(L502:O502)=0,"",SUM(L502:O502))</f>
        <v/>
      </c>
      <c r="Q502" s="44">
        <f>IF(OR(K502="",K502=0,P502=""),"",P502/K502)</f>
        <v/>
      </c>
    </row>
    <row r="503" hidden="1">
      <c r="B503" s="46" t="n"/>
      <c r="C503" s="13" t="n"/>
      <c r="D503" s="13" t="n"/>
      <c r="E503" s="13" t="n"/>
      <c r="F503" s="13" t="n"/>
      <c r="G503" s="13" t="n"/>
      <c r="H503" s="13" t="n"/>
      <c r="I503" s="13" t="n"/>
      <c r="J503" s="13" t="n"/>
      <c r="K503" s="13" t="n"/>
      <c r="L503" s="13" t="n"/>
      <c r="M503" s="13" t="n"/>
      <c r="N503" s="13" t="n"/>
      <c r="O503" s="13" t="n"/>
      <c r="P503" s="27">
        <f>IF(SUM(L503:O503)=0,"",SUM(L503:O503))</f>
        <v/>
      </c>
      <c r="Q503" s="44">
        <f>IF(OR(K503="",K503=0,P503=""),"",P503/K503)</f>
        <v/>
      </c>
    </row>
    <row r="504" hidden="1">
      <c r="B504" s="46" t="n"/>
      <c r="C504" s="13" t="n"/>
      <c r="D504" s="13" t="n"/>
      <c r="E504" s="13" t="n"/>
      <c r="F504" s="13" t="n"/>
      <c r="G504" s="13" t="n"/>
      <c r="H504" s="13" t="n"/>
      <c r="I504" s="13" t="n"/>
      <c r="J504" s="13" t="n"/>
      <c r="K504" s="13" t="n"/>
      <c r="L504" s="13" t="n"/>
      <c r="M504" s="13" t="n"/>
      <c r="N504" s="13" t="n"/>
      <c r="O504" s="13" t="n"/>
      <c r="P504" s="27">
        <f>IF(SUM(L504:O504)=0,"",SUM(L504:O504))</f>
        <v/>
      </c>
      <c r="Q504" s="44">
        <f>IF(OR(K504="",K504=0,P504=""),"",P504/K504)</f>
        <v/>
      </c>
    </row>
    <row r="505" hidden="1">
      <c r="B505" s="46" t="n"/>
      <c r="C505" s="13" t="n"/>
      <c r="D505" s="13" t="n"/>
      <c r="E505" s="13" t="n"/>
      <c r="F505" s="13" t="n"/>
      <c r="G505" s="13" t="n"/>
      <c r="H505" s="13" t="n"/>
      <c r="I505" s="13" t="n"/>
      <c r="J505" s="13" t="n"/>
      <c r="K505" s="13" t="n"/>
      <c r="L505" s="13" t="n"/>
      <c r="M505" s="13" t="n"/>
      <c r="N505" s="13" t="n"/>
      <c r="O505" s="13" t="n"/>
      <c r="P505" s="27">
        <f>IF(SUM(L505:O505)=0,"",SUM(L505:O505))</f>
        <v/>
      </c>
      <c r="Q505" s="44">
        <f>IF(OR(K505="",K505=0,P505=""),"",P505/K505)</f>
        <v/>
      </c>
    </row>
    <row r="506" hidden="1">
      <c r="B506" s="46" t="n"/>
      <c r="C506" s="13" t="n"/>
      <c r="D506" s="13" t="n"/>
      <c r="E506" s="13" t="n"/>
      <c r="F506" s="13" t="n"/>
      <c r="G506" s="13" t="n"/>
      <c r="H506" s="13" t="n"/>
      <c r="I506" s="13" t="n"/>
      <c r="J506" s="13" t="n"/>
      <c r="K506" s="13" t="n"/>
      <c r="L506" s="13" t="n"/>
      <c r="M506" s="13" t="n"/>
      <c r="N506" s="13" t="n"/>
      <c r="O506" s="13" t="n"/>
      <c r="P506" s="27">
        <f>IF(SUM(L506:O506)=0,"",SUM(L506:O506))</f>
        <v/>
      </c>
      <c r="Q506" s="44">
        <f>IF(OR(K506="",K506=0,P506=""),"",P506/K506)</f>
        <v/>
      </c>
    </row>
  </sheetData>
  <conditionalFormatting sqref="B7:Q506">
    <cfRule type="expression" priority="1" dxfId="0">
      <formula>$J7="Published"</formula>
    </cfRule>
    <cfRule type="expression" priority="2" dxfId="1">
      <formula>$J7="Scheduled"</formula>
    </cfRule>
    <cfRule type="expression" priority="3" dxfId="2">
      <formula>$J7="Idea"</formula>
    </cfRule>
  </conditionalFormatting>
  <dataValidations count="4">
    <dataValidation sqref="C7:C506" showDropDown="0" showInputMessage="0" showErrorMessage="0" allowBlank="1" type="list">
      <formula1>=Settings!$E$13:$E$24</formula1>
    </dataValidation>
    <dataValidation sqref="D7:D506" showDropDown="0" showInputMessage="0" showErrorMessage="0" allowBlank="1" type="list">
      <formula1>=Settings!$F$13:$F$24</formula1>
    </dataValidation>
    <dataValidation sqref="E7:E506" showDropDown="0" showInputMessage="0" showErrorMessage="0" allowBlank="1" type="list">
      <formula1>=Settings!$G$13:$G$24</formula1>
    </dataValidation>
    <dataValidation sqref="J7:J506" showDropDown="0" showInputMessage="0" showErrorMessage="0" allowBlank="1" type="list">
      <formula1>=Settings!$H$13:$H$24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/>
    <row r="2">
      <c r="B2" s="1" t="inlineStr">
        <is>
          <t>Monthly Calendar  (Free Lite)</t>
        </is>
      </c>
    </row>
    <row r="3">
      <c r="B3" s="2" t="inlineStr">
        <is>
          <t>Change the month on Settings (C9) · shows post count and first topic per day</t>
        </is>
      </c>
    </row>
    <row r="4">
      <c r="B4" s="31">
        <f>TEXT(DATE(Settings!C7,Settings!C9,1),"mmmm yyyy")</f>
        <v/>
      </c>
    </row>
    <row r="5"/>
    <row r="6">
      <c r="B6" s="24" t="inlineStr">
        <is>
          <t>Mon</t>
        </is>
      </c>
      <c r="C6" s="24" t="inlineStr">
        <is>
          <t>Tue</t>
        </is>
      </c>
      <c r="D6" s="24" t="inlineStr">
        <is>
          <t>Wed</t>
        </is>
      </c>
      <c r="E6" s="24" t="inlineStr">
        <is>
          <t>Thu</t>
        </is>
      </c>
      <c r="F6" s="24" t="inlineStr">
        <is>
          <t>Fri</t>
        </is>
      </c>
      <c r="G6" s="24" t="inlineStr">
        <is>
          <t>Sat</t>
        </is>
      </c>
      <c r="H6" s="24" t="inlineStr">
        <is>
          <t>Sun</t>
        </is>
      </c>
    </row>
    <row r="7">
      <c r="B7" s="48">
        <f>IF(MONTH((DATE(Settings!$C$7,Settings!$C$9,1)-WEEKDAY(DATE(Settings!$C$7,Settings!$C$9,1),3)+0))=Settings!$C$9,(DATE(Settings!$C$7,Settings!$C$9,1)-WEEKDAY(DATE(Settings!$C$7,Settings!$C$9,1),3)+0),"")</f>
        <v/>
      </c>
      <c r="C7" s="48">
        <f>IF(MONTH((DATE(Settings!$C$7,Settings!$C$9,1)-WEEKDAY(DATE(Settings!$C$7,Settings!$C$9,1),3)+1))=Settings!$C$9,(DATE(Settings!$C$7,Settings!$C$9,1)-WEEKDAY(DATE(Settings!$C$7,Settings!$C$9,1),3)+1),"")</f>
        <v/>
      </c>
      <c r="D7" s="48">
        <f>IF(MONTH((DATE(Settings!$C$7,Settings!$C$9,1)-WEEKDAY(DATE(Settings!$C$7,Settings!$C$9,1),3)+2))=Settings!$C$9,(DATE(Settings!$C$7,Settings!$C$9,1)-WEEKDAY(DATE(Settings!$C$7,Settings!$C$9,1),3)+2),"")</f>
        <v/>
      </c>
      <c r="E7" s="48">
        <f>IF(MONTH((DATE(Settings!$C$7,Settings!$C$9,1)-WEEKDAY(DATE(Settings!$C$7,Settings!$C$9,1),3)+3))=Settings!$C$9,(DATE(Settings!$C$7,Settings!$C$9,1)-WEEKDAY(DATE(Settings!$C$7,Settings!$C$9,1),3)+3),"")</f>
        <v/>
      </c>
      <c r="F7" s="48">
        <f>IF(MONTH((DATE(Settings!$C$7,Settings!$C$9,1)-WEEKDAY(DATE(Settings!$C$7,Settings!$C$9,1),3)+4))=Settings!$C$9,(DATE(Settings!$C$7,Settings!$C$9,1)-WEEKDAY(DATE(Settings!$C$7,Settings!$C$9,1),3)+4),"")</f>
        <v/>
      </c>
      <c r="G7" s="48">
        <f>IF(MONTH((DATE(Settings!$C$7,Settings!$C$9,1)-WEEKDAY(DATE(Settings!$C$7,Settings!$C$9,1),3)+5))=Settings!$C$9,(DATE(Settings!$C$7,Settings!$C$9,1)-WEEKDAY(DATE(Settings!$C$7,Settings!$C$9,1),3)+5),"")</f>
        <v/>
      </c>
      <c r="H7" s="48">
        <f>IF(MONTH((DATE(Settings!$C$7,Settings!$C$9,1)-WEEKDAY(DATE(Settings!$C$7,Settings!$C$9,1),3)+6))=Settings!$C$9,(DATE(Settings!$C$7,Settings!$C$9,1)-WEEKDAY(DATE(Settings!$C$7,Settings!$C$9,1),3)+6),"")</f>
        <v/>
      </c>
    </row>
    <row r="8">
      <c r="B8" s="7">
        <f>IF(B7="","",IF(COUNTIF('Content Plan'!$B$7:$B$506,B7)=0,"",COUNTIF('Content Plan'!$B$7:$B$506,B7)&amp;" post(s) · "&amp;INDEX('Content Plan'!$C$7:$C$506,MATCH(B7,'Content Plan'!$B$7:$B$506,0))))</f>
        <v/>
      </c>
      <c r="C8" s="7">
        <f>IF(C7="","",IF(COUNTIF('Content Plan'!$B$7:$B$506,C7)=0,"",COUNTIF('Content Plan'!$B$7:$B$506,C7)&amp;" post(s) · "&amp;INDEX('Content Plan'!$C$7:$C$506,MATCH(C7,'Content Plan'!$B$7:$B$506,0))))</f>
        <v/>
      </c>
      <c r="D8" s="7">
        <f>IF(D7="","",IF(COUNTIF('Content Plan'!$B$7:$B$506,D7)=0,"",COUNTIF('Content Plan'!$B$7:$B$506,D7)&amp;" post(s) · "&amp;INDEX('Content Plan'!$C$7:$C$506,MATCH(D7,'Content Plan'!$B$7:$B$506,0))))</f>
        <v/>
      </c>
      <c r="E8" s="7">
        <f>IF(E7="","",IF(COUNTIF('Content Plan'!$B$7:$B$506,E7)=0,"",COUNTIF('Content Plan'!$B$7:$B$506,E7)&amp;" post(s) · "&amp;INDEX('Content Plan'!$C$7:$C$506,MATCH(E7,'Content Plan'!$B$7:$B$506,0))))</f>
        <v/>
      </c>
      <c r="F8" s="7">
        <f>IF(F7="","",IF(COUNTIF('Content Plan'!$B$7:$B$506,F7)=0,"",COUNTIF('Content Plan'!$B$7:$B$506,F7)&amp;" post(s) · "&amp;INDEX('Content Plan'!$C$7:$C$506,MATCH(F7,'Content Plan'!$B$7:$B$506,0))))</f>
        <v/>
      </c>
      <c r="G8" s="7">
        <f>IF(G7="","",IF(COUNTIF('Content Plan'!$B$7:$B$506,G7)=0,"",COUNTIF('Content Plan'!$B$7:$B$506,G7)&amp;" post(s) · "&amp;INDEX('Content Plan'!$C$7:$C$506,MATCH(G7,'Content Plan'!$B$7:$B$506,0))))</f>
        <v/>
      </c>
      <c r="H8" s="7">
        <f>IF(H7="","",IF(COUNTIF('Content Plan'!$B$7:$B$506,H7)=0,"",COUNTIF('Content Plan'!$B$7:$B$506,H7)&amp;" post(s) · "&amp;INDEX('Content Plan'!$C$7:$C$506,MATCH(H7,'Content Plan'!$B$7:$B$506,0))))</f>
        <v/>
      </c>
    </row>
    <row r="9" ht="30" customHeight="1">
      <c r="B9" s="33">
        <f>IF(B7="","",IFERROR(INDEX('Content Plan'!$F$7:$F$506,MATCH(B7,'Content Plan'!$B$7:$B$506,0)),""))</f>
        <v/>
      </c>
      <c r="C9" s="33">
        <f>IF(C7="","",IFERROR(INDEX('Content Plan'!$F$7:$F$506,MATCH(C7,'Content Plan'!$B$7:$B$506,0)),""))</f>
        <v/>
      </c>
      <c r="D9" s="33">
        <f>IF(D7="","",IFERROR(INDEX('Content Plan'!$F$7:$F$506,MATCH(D7,'Content Plan'!$B$7:$B$506,0)),""))</f>
        <v/>
      </c>
      <c r="E9" s="33">
        <f>IF(E7="","",IFERROR(INDEX('Content Plan'!$F$7:$F$506,MATCH(E7,'Content Plan'!$B$7:$B$506,0)),""))</f>
        <v/>
      </c>
      <c r="F9" s="33">
        <f>IF(F7="","",IFERROR(INDEX('Content Plan'!$F$7:$F$506,MATCH(F7,'Content Plan'!$B$7:$B$506,0)),""))</f>
        <v/>
      </c>
      <c r="G9" s="33">
        <f>IF(G7="","",IFERROR(INDEX('Content Plan'!$F$7:$F$506,MATCH(G7,'Content Plan'!$B$7:$B$506,0)),""))</f>
        <v/>
      </c>
      <c r="H9" s="33">
        <f>IF(H7="","",IFERROR(INDEX('Content Plan'!$F$7:$F$506,MATCH(H7,'Content Plan'!$B$7:$B$506,0)),""))</f>
        <v/>
      </c>
    </row>
    <row r="10">
      <c r="B10" s="48">
        <f>IF(MONTH((DATE(Settings!$C$7,Settings!$C$9,1)-WEEKDAY(DATE(Settings!$C$7,Settings!$C$9,1),3)+7))=Settings!$C$9,(DATE(Settings!$C$7,Settings!$C$9,1)-WEEKDAY(DATE(Settings!$C$7,Settings!$C$9,1),3)+7),"")</f>
        <v/>
      </c>
      <c r="C10" s="48">
        <f>IF(MONTH((DATE(Settings!$C$7,Settings!$C$9,1)-WEEKDAY(DATE(Settings!$C$7,Settings!$C$9,1),3)+8))=Settings!$C$9,(DATE(Settings!$C$7,Settings!$C$9,1)-WEEKDAY(DATE(Settings!$C$7,Settings!$C$9,1),3)+8),"")</f>
        <v/>
      </c>
      <c r="D10" s="48">
        <f>IF(MONTH((DATE(Settings!$C$7,Settings!$C$9,1)-WEEKDAY(DATE(Settings!$C$7,Settings!$C$9,1),3)+9))=Settings!$C$9,(DATE(Settings!$C$7,Settings!$C$9,1)-WEEKDAY(DATE(Settings!$C$7,Settings!$C$9,1),3)+9),"")</f>
        <v/>
      </c>
      <c r="E10" s="48">
        <f>IF(MONTH((DATE(Settings!$C$7,Settings!$C$9,1)-WEEKDAY(DATE(Settings!$C$7,Settings!$C$9,1),3)+10))=Settings!$C$9,(DATE(Settings!$C$7,Settings!$C$9,1)-WEEKDAY(DATE(Settings!$C$7,Settings!$C$9,1),3)+10),"")</f>
        <v/>
      </c>
      <c r="F10" s="48">
        <f>IF(MONTH((DATE(Settings!$C$7,Settings!$C$9,1)-WEEKDAY(DATE(Settings!$C$7,Settings!$C$9,1),3)+11))=Settings!$C$9,(DATE(Settings!$C$7,Settings!$C$9,1)-WEEKDAY(DATE(Settings!$C$7,Settings!$C$9,1),3)+11),"")</f>
        <v/>
      </c>
      <c r="G10" s="48">
        <f>IF(MONTH((DATE(Settings!$C$7,Settings!$C$9,1)-WEEKDAY(DATE(Settings!$C$7,Settings!$C$9,1),3)+12))=Settings!$C$9,(DATE(Settings!$C$7,Settings!$C$9,1)-WEEKDAY(DATE(Settings!$C$7,Settings!$C$9,1),3)+12),"")</f>
        <v/>
      </c>
      <c r="H10" s="48">
        <f>IF(MONTH((DATE(Settings!$C$7,Settings!$C$9,1)-WEEKDAY(DATE(Settings!$C$7,Settings!$C$9,1),3)+13))=Settings!$C$9,(DATE(Settings!$C$7,Settings!$C$9,1)-WEEKDAY(DATE(Settings!$C$7,Settings!$C$9,1),3)+13),"")</f>
        <v/>
      </c>
    </row>
    <row r="11">
      <c r="B11" s="7">
        <f>IF(B10="","",IF(COUNTIF('Content Plan'!$B$7:$B$506,B10)=0,"",COUNTIF('Content Plan'!$B$7:$B$506,B10)&amp;" post(s) · "&amp;INDEX('Content Plan'!$C$7:$C$506,MATCH(B10,'Content Plan'!$B$7:$B$506,0))))</f>
        <v/>
      </c>
      <c r="C11" s="7">
        <f>IF(C10="","",IF(COUNTIF('Content Plan'!$B$7:$B$506,C10)=0,"",COUNTIF('Content Plan'!$B$7:$B$506,C10)&amp;" post(s) · "&amp;INDEX('Content Plan'!$C$7:$C$506,MATCH(C10,'Content Plan'!$B$7:$B$506,0))))</f>
        <v/>
      </c>
      <c r="D11" s="7">
        <f>IF(D10="","",IF(COUNTIF('Content Plan'!$B$7:$B$506,D10)=0,"",COUNTIF('Content Plan'!$B$7:$B$506,D10)&amp;" post(s) · "&amp;INDEX('Content Plan'!$C$7:$C$506,MATCH(D10,'Content Plan'!$B$7:$B$506,0))))</f>
        <v/>
      </c>
      <c r="E11" s="7">
        <f>IF(E10="","",IF(COUNTIF('Content Plan'!$B$7:$B$506,E10)=0,"",COUNTIF('Content Plan'!$B$7:$B$506,E10)&amp;" post(s) · "&amp;INDEX('Content Plan'!$C$7:$C$506,MATCH(E10,'Content Plan'!$B$7:$B$506,0))))</f>
        <v/>
      </c>
      <c r="F11" s="7">
        <f>IF(F10="","",IF(COUNTIF('Content Plan'!$B$7:$B$506,F10)=0,"",COUNTIF('Content Plan'!$B$7:$B$506,F10)&amp;" post(s) · "&amp;INDEX('Content Plan'!$C$7:$C$506,MATCH(F10,'Content Plan'!$B$7:$B$506,0))))</f>
        <v/>
      </c>
      <c r="G11" s="7">
        <f>IF(G10="","",IF(COUNTIF('Content Plan'!$B$7:$B$506,G10)=0,"",COUNTIF('Content Plan'!$B$7:$B$506,G10)&amp;" post(s) · "&amp;INDEX('Content Plan'!$C$7:$C$506,MATCH(G10,'Content Plan'!$B$7:$B$506,0))))</f>
        <v/>
      </c>
      <c r="H11" s="7">
        <f>IF(H10="","",IF(COUNTIF('Content Plan'!$B$7:$B$506,H10)=0,"",COUNTIF('Content Plan'!$B$7:$B$506,H10)&amp;" post(s) · "&amp;INDEX('Content Plan'!$C$7:$C$506,MATCH(H10,'Content Plan'!$B$7:$B$506,0))))</f>
        <v/>
      </c>
    </row>
    <row r="12" ht="30" customHeight="1">
      <c r="B12" s="33">
        <f>IF(B10="","",IFERROR(INDEX('Content Plan'!$F$7:$F$506,MATCH(B10,'Content Plan'!$B$7:$B$506,0)),""))</f>
        <v/>
      </c>
      <c r="C12" s="33">
        <f>IF(C10="","",IFERROR(INDEX('Content Plan'!$F$7:$F$506,MATCH(C10,'Content Plan'!$B$7:$B$506,0)),""))</f>
        <v/>
      </c>
      <c r="D12" s="33">
        <f>IF(D10="","",IFERROR(INDEX('Content Plan'!$F$7:$F$506,MATCH(D10,'Content Plan'!$B$7:$B$506,0)),""))</f>
        <v/>
      </c>
      <c r="E12" s="33">
        <f>IF(E10="","",IFERROR(INDEX('Content Plan'!$F$7:$F$506,MATCH(E10,'Content Plan'!$B$7:$B$506,0)),""))</f>
        <v/>
      </c>
      <c r="F12" s="33">
        <f>IF(F10="","",IFERROR(INDEX('Content Plan'!$F$7:$F$506,MATCH(F10,'Content Plan'!$B$7:$B$506,0)),""))</f>
        <v/>
      </c>
      <c r="G12" s="33">
        <f>IF(G10="","",IFERROR(INDEX('Content Plan'!$F$7:$F$506,MATCH(G10,'Content Plan'!$B$7:$B$506,0)),""))</f>
        <v/>
      </c>
      <c r="H12" s="33">
        <f>IF(H10="","",IFERROR(INDEX('Content Plan'!$F$7:$F$506,MATCH(H10,'Content Plan'!$B$7:$B$506,0)),""))</f>
        <v/>
      </c>
    </row>
    <row r="13">
      <c r="B13" s="48">
        <f>IF(MONTH((DATE(Settings!$C$7,Settings!$C$9,1)-WEEKDAY(DATE(Settings!$C$7,Settings!$C$9,1),3)+14))=Settings!$C$9,(DATE(Settings!$C$7,Settings!$C$9,1)-WEEKDAY(DATE(Settings!$C$7,Settings!$C$9,1),3)+14),"")</f>
        <v/>
      </c>
      <c r="C13" s="48">
        <f>IF(MONTH((DATE(Settings!$C$7,Settings!$C$9,1)-WEEKDAY(DATE(Settings!$C$7,Settings!$C$9,1),3)+15))=Settings!$C$9,(DATE(Settings!$C$7,Settings!$C$9,1)-WEEKDAY(DATE(Settings!$C$7,Settings!$C$9,1),3)+15),"")</f>
        <v/>
      </c>
      <c r="D13" s="48">
        <f>IF(MONTH((DATE(Settings!$C$7,Settings!$C$9,1)-WEEKDAY(DATE(Settings!$C$7,Settings!$C$9,1),3)+16))=Settings!$C$9,(DATE(Settings!$C$7,Settings!$C$9,1)-WEEKDAY(DATE(Settings!$C$7,Settings!$C$9,1),3)+16),"")</f>
        <v/>
      </c>
      <c r="E13" s="48">
        <f>IF(MONTH((DATE(Settings!$C$7,Settings!$C$9,1)-WEEKDAY(DATE(Settings!$C$7,Settings!$C$9,1),3)+17))=Settings!$C$9,(DATE(Settings!$C$7,Settings!$C$9,1)-WEEKDAY(DATE(Settings!$C$7,Settings!$C$9,1),3)+17),"")</f>
        <v/>
      </c>
      <c r="F13" s="48">
        <f>IF(MONTH((DATE(Settings!$C$7,Settings!$C$9,1)-WEEKDAY(DATE(Settings!$C$7,Settings!$C$9,1),3)+18))=Settings!$C$9,(DATE(Settings!$C$7,Settings!$C$9,1)-WEEKDAY(DATE(Settings!$C$7,Settings!$C$9,1),3)+18),"")</f>
        <v/>
      </c>
      <c r="G13" s="48">
        <f>IF(MONTH((DATE(Settings!$C$7,Settings!$C$9,1)-WEEKDAY(DATE(Settings!$C$7,Settings!$C$9,1),3)+19))=Settings!$C$9,(DATE(Settings!$C$7,Settings!$C$9,1)-WEEKDAY(DATE(Settings!$C$7,Settings!$C$9,1),3)+19),"")</f>
        <v/>
      </c>
      <c r="H13" s="48">
        <f>IF(MONTH((DATE(Settings!$C$7,Settings!$C$9,1)-WEEKDAY(DATE(Settings!$C$7,Settings!$C$9,1),3)+20))=Settings!$C$9,(DATE(Settings!$C$7,Settings!$C$9,1)-WEEKDAY(DATE(Settings!$C$7,Settings!$C$9,1),3)+20),"")</f>
        <v/>
      </c>
    </row>
    <row r="14">
      <c r="B14" s="7">
        <f>IF(B13="","",IF(COUNTIF('Content Plan'!$B$7:$B$506,B13)=0,"",COUNTIF('Content Plan'!$B$7:$B$506,B13)&amp;" post(s) · "&amp;INDEX('Content Plan'!$C$7:$C$506,MATCH(B13,'Content Plan'!$B$7:$B$506,0))))</f>
        <v/>
      </c>
      <c r="C14" s="7">
        <f>IF(C13="","",IF(COUNTIF('Content Plan'!$B$7:$B$506,C13)=0,"",COUNTIF('Content Plan'!$B$7:$B$506,C13)&amp;" post(s) · "&amp;INDEX('Content Plan'!$C$7:$C$506,MATCH(C13,'Content Plan'!$B$7:$B$506,0))))</f>
        <v/>
      </c>
      <c r="D14" s="7">
        <f>IF(D13="","",IF(COUNTIF('Content Plan'!$B$7:$B$506,D13)=0,"",COUNTIF('Content Plan'!$B$7:$B$506,D13)&amp;" post(s) · "&amp;INDEX('Content Plan'!$C$7:$C$506,MATCH(D13,'Content Plan'!$B$7:$B$506,0))))</f>
        <v/>
      </c>
      <c r="E14" s="7">
        <f>IF(E13="","",IF(COUNTIF('Content Plan'!$B$7:$B$506,E13)=0,"",COUNTIF('Content Plan'!$B$7:$B$506,E13)&amp;" post(s) · "&amp;INDEX('Content Plan'!$C$7:$C$506,MATCH(E13,'Content Plan'!$B$7:$B$506,0))))</f>
        <v/>
      </c>
      <c r="F14" s="7">
        <f>IF(F13="","",IF(COUNTIF('Content Plan'!$B$7:$B$506,F13)=0,"",COUNTIF('Content Plan'!$B$7:$B$506,F13)&amp;" post(s) · "&amp;INDEX('Content Plan'!$C$7:$C$506,MATCH(F13,'Content Plan'!$B$7:$B$506,0))))</f>
        <v/>
      </c>
      <c r="G14" s="7">
        <f>IF(G13="","",IF(COUNTIF('Content Plan'!$B$7:$B$506,G13)=0,"",COUNTIF('Content Plan'!$B$7:$B$506,G13)&amp;" post(s) · "&amp;INDEX('Content Plan'!$C$7:$C$506,MATCH(G13,'Content Plan'!$B$7:$B$506,0))))</f>
        <v/>
      </c>
      <c r="H14" s="7">
        <f>IF(H13="","",IF(COUNTIF('Content Plan'!$B$7:$B$506,H13)=0,"",COUNTIF('Content Plan'!$B$7:$B$506,H13)&amp;" post(s) · "&amp;INDEX('Content Plan'!$C$7:$C$506,MATCH(H13,'Content Plan'!$B$7:$B$506,0))))</f>
        <v/>
      </c>
    </row>
    <row r="15" ht="30" customHeight="1">
      <c r="B15" s="33">
        <f>IF(B13="","",IFERROR(INDEX('Content Plan'!$F$7:$F$506,MATCH(B13,'Content Plan'!$B$7:$B$506,0)),""))</f>
        <v/>
      </c>
      <c r="C15" s="33">
        <f>IF(C13="","",IFERROR(INDEX('Content Plan'!$F$7:$F$506,MATCH(C13,'Content Plan'!$B$7:$B$506,0)),""))</f>
        <v/>
      </c>
      <c r="D15" s="33">
        <f>IF(D13="","",IFERROR(INDEX('Content Plan'!$F$7:$F$506,MATCH(D13,'Content Plan'!$B$7:$B$506,0)),""))</f>
        <v/>
      </c>
      <c r="E15" s="33">
        <f>IF(E13="","",IFERROR(INDEX('Content Plan'!$F$7:$F$506,MATCH(E13,'Content Plan'!$B$7:$B$506,0)),""))</f>
        <v/>
      </c>
      <c r="F15" s="33">
        <f>IF(F13="","",IFERROR(INDEX('Content Plan'!$F$7:$F$506,MATCH(F13,'Content Plan'!$B$7:$B$506,0)),""))</f>
        <v/>
      </c>
      <c r="G15" s="33">
        <f>IF(G13="","",IFERROR(INDEX('Content Plan'!$F$7:$F$506,MATCH(G13,'Content Plan'!$B$7:$B$506,0)),""))</f>
        <v/>
      </c>
      <c r="H15" s="33">
        <f>IF(H13="","",IFERROR(INDEX('Content Plan'!$F$7:$F$506,MATCH(H13,'Content Plan'!$B$7:$B$506,0)),""))</f>
        <v/>
      </c>
    </row>
    <row r="16">
      <c r="B16" s="48">
        <f>IF(MONTH((DATE(Settings!$C$7,Settings!$C$9,1)-WEEKDAY(DATE(Settings!$C$7,Settings!$C$9,1),3)+21))=Settings!$C$9,(DATE(Settings!$C$7,Settings!$C$9,1)-WEEKDAY(DATE(Settings!$C$7,Settings!$C$9,1),3)+21),"")</f>
        <v/>
      </c>
      <c r="C16" s="48">
        <f>IF(MONTH((DATE(Settings!$C$7,Settings!$C$9,1)-WEEKDAY(DATE(Settings!$C$7,Settings!$C$9,1),3)+22))=Settings!$C$9,(DATE(Settings!$C$7,Settings!$C$9,1)-WEEKDAY(DATE(Settings!$C$7,Settings!$C$9,1),3)+22),"")</f>
        <v/>
      </c>
      <c r="D16" s="48">
        <f>IF(MONTH((DATE(Settings!$C$7,Settings!$C$9,1)-WEEKDAY(DATE(Settings!$C$7,Settings!$C$9,1),3)+23))=Settings!$C$9,(DATE(Settings!$C$7,Settings!$C$9,1)-WEEKDAY(DATE(Settings!$C$7,Settings!$C$9,1),3)+23),"")</f>
        <v/>
      </c>
      <c r="E16" s="48">
        <f>IF(MONTH((DATE(Settings!$C$7,Settings!$C$9,1)-WEEKDAY(DATE(Settings!$C$7,Settings!$C$9,1),3)+24))=Settings!$C$9,(DATE(Settings!$C$7,Settings!$C$9,1)-WEEKDAY(DATE(Settings!$C$7,Settings!$C$9,1),3)+24),"")</f>
        <v/>
      </c>
      <c r="F16" s="48">
        <f>IF(MONTH((DATE(Settings!$C$7,Settings!$C$9,1)-WEEKDAY(DATE(Settings!$C$7,Settings!$C$9,1),3)+25))=Settings!$C$9,(DATE(Settings!$C$7,Settings!$C$9,1)-WEEKDAY(DATE(Settings!$C$7,Settings!$C$9,1),3)+25),"")</f>
        <v/>
      </c>
      <c r="G16" s="48">
        <f>IF(MONTH((DATE(Settings!$C$7,Settings!$C$9,1)-WEEKDAY(DATE(Settings!$C$7,Settings!$C$9,1),3)+26))=Settings!$C$9,(DATE(Settings!$C$7,Settings!$C$9,1)-WEEKDAY(DATE(Settings!$C$7,Settings!$C$9,1),3)+26),"")</f>
        <v/>
      </c>
      <c r="H16" s="48">
        <f>IF(MONTH((DATE(Settings!$C$7,Settings!$C$9,1)-WEEKDAY(DATE(Settings!$C$7,Settings!$C$9,1),3)+27))=Settings!$C$9,(DATE(Settings!$C$7,Settings!$C$9,1)-WEEKDAY(DATE(Settings!$C$7,Settings!$C$9,1),3)+27),"")</f>
        <v/>
      </c>
    </row>
    <row r="17">
      <c r="B17" s="7">
        <f>IF(B16="","",IF(COUNTIF('Content Plan'!$B$7:$B$506,B16)=0,"",COUNTIF('Content Plan'!$B$7:$B$506,B16)&amp;" post(s) · "&amp;INDEX('Content Plan'!$C$7:$C$506,MATCH(B16,'Content Plan'!$B$7:$B$506,0))))</f>
        <v/>
      </c>
      <c r="C17" s="7">
        <f>IF(C16="","",IF(COUNTIF('Content Plan'!$B$7:$B$506,C16)=0,"",COUNTIF('Content Plan'!$B$7:$B$506,C16)&amp;" post(s) · "&amp;INDEX('Content Plan'!$C$7:$C$506,MATCH(C16,'Content Plan'!$B$7:$B$506,0))))</f>
        <v/>
      </c>
      <c r="D17" s="7">
        <f>IF(D16="","",IF(COUNTIF('Content Plan'!$B$7:$B$506,D16)=0,"",COUNTIF('Content Plan'!$B$7:$B$506,D16)&amp;" post(s) · "&amp;INDEX('Content Plan'!$C$7:$C$506,MATCH(D16,'Content Plan'!$B$7:$B$506,0))))</f>
        <v/>
      </c>
      <c r="E17" s="7">
        <f>IF(E16="","",IF(COUNTIF('Content Plan'!$B$7:$B$506,E16)=0,"",COUNTIF('Content Plan'!$B$7:$B$506,E16)&amp;" post(s) · "&amp;INDEX('Content Plan'!$C$7:$C$506,MATCH(E16,'Content Plan'!$B$7:$B$506,0))))</f>
        <v/>
      </c>
      <c r="F17" s="7">
        <f>IF(F16="","",IF(COUNTIF('Content Plan'!$B$7:$B$506,F16)=0,"",COUNTIF('Content Plan'!$B$7:$B$506,F16)&amp;" post(s) · "&amp;INDEX('Content Plan'!$C$7:$C$506,MATCH(F16,'Content Plan'!$B$7:$B$506,0))))</f>
        <v/>
      </c>
      <c r="G17" s="7">
        <f>IF(G16="","",IF(COUNTIF('Content Plan'!$B$7:$B$506,G16)=0,"",COUNTIF('Content Plan'!$B$7:$B$506,G16)&amp;" post(s) · "&amp;INDEX('Content Plan'!$C$7:$C$506,MATCH(G16,'Content Plan'!$B$7:$B$506,0))))</f>
        <v/>
      </c>
      <c r="H17" s="7">
        <f>IF(H16="","",IF(COUNTIF('Content Plan'!$B$7:$B$506,H16)=0,"",COUNTIF('Content Plan'!$B$7:$B$506,H16)&amp;" post(s) · "&amp;INDEX('Content Plan'!$C$7:$C$506,MATCH(H16,'Content Plan'!$B$7:$B$506,0))))</f>
        <v/>
      </c>
    </row>
    <row r="18" ht="30" customHeight="1">
      <c r="B18" s="33">
        <f>IF(B16="","",IFERROR(INDEX('Content Plan'!$F$7:$F$506,MATCH(B16,'Content Plan'!$B$7:$B$506,0)),""))</f>
        <v/>
      </c>
      <c r="C18" s="33">
        <f>IF(C16="","",IFERROR(INDEX('Content Plan'!$F$7:$F$506,MATCH(C16,'Content Plan'!$B$7:$B$506,0)),""))</f>
        <v/>
      </c>
      <c r="D18" s="33">
        <f>IF(D16="","",IFERROR(INDEX('Content Plan'!$F$7:$F$506,MATCH(D16,'Content Plan'!$B$7:$B$506,0)),""))</f>
        <v/>
      </c>
      <c r="E18" s="33">
        <f>IF(E16="","",IFERROR(INDEX('Content Plan'!$F$7:$F$506,MATCH(E16,'Content Plan'!$B$7:$B$506,0)),""))</f>
        <v/>
      </c>
      <c r="F18" s="33">
        <f>IF(F16="","",IFERROR(INDEX('Content Plan'!$F$7:$F$506,MATCH(F16,'Content Plan'!$B$7:$B$506,0)),""))</f>
        <v/>
      </c>
      <c r="G18" s="33">
        <f>IF(G16="","",IFERROR(INDEX('Content Plan'!$F$7:$F$506,MATCH(G16,'Content Plan'!$B$7:$B$506,0)),""))</f>
        <v/>
      </c>
      <c r="H18" s="33">
        <f>IF(H16="","",IFERROR(INDEX('Content Plan'!$F$7:$F$506,MATCH(H16,'Content Plan'!$B$7:$B$506,0)),""))</f>
        <v/>
      </c>
    </row>
    <row r="19">
      <c r="B19" s="48">
        <f>IF(MONTH((DATE(Settings!$C$7,Settings!$C$9,1)-WEEKDAY(DATE(Settings!$C$7,Settings!$C$9,1),3)+28))=Settings!$C$9,(DATE(Settings!$C$7,Settings!$C$9,1)-WEEKDAY(DATE(Settings!$C$7,Settings!$C$9,1),3)+28),"")</f>
        <v/>
      </c>
      <c r="C19" s="48">
        <f>IF(MONTH((DATE(Settings!$C$7,Settings!$C$9,1)-WEEKDAY(DATE(Settings!$C$7,Settings!$C$9,1),3)+29))=Settings!$C$9,(DATE(Settings!$C$7,Settings!$C$9,1)-WEEKDAY(DATE(Settings!$C$7,Settings!$C$9,1),3)+29),"")</f>
        <v/>
      </c>
      <c r="D19" s="48">
        <f>IF(MONTH((DATE(Settings!$C$7,Settings!$C$9,1)-WEEKDAY(DATE(Settings!$C$7,Settings!$C$9,1),3)+30))=Settings!$C$9,(DATE(Settings!$C$7,Settings!$C$9,1)-WEEKDAY(DATE(Settings!$C$7,Settings!$C$9,1),3)+30),"")</f>
        <v/>
      </c>
      <c r="E19" s="48">
        <f>IF(MONTH((DATE(Settings!$C$7,Settings!$C$9,1)-WEEKDAY(DATE(Settings!$C$7,Settings!$C$9,1),3)+31))=Settings!$C$9,(DATE(Settings!$C$7,Settings!$C$9,1)-WEEKDAY(DATE(Settings!$C$7,Settings!$C$9,1),3)+31),"")</f>
        <v/>
      </c>
      <c r="F19" s="48">
        <f>IF(MONTH((DATE(Settings!$C$7,Settings!$C$9,1)-WEEKDAY(DATE(Settings!$C$7,Settings!$C$9,1),3)+32))=Settings!$C$9,(DATE(Settings!$C$7,Settings!$C$9,1)-WEEKDAY(DATE(Settings!$C$7,Settings!$C$9,1),3)+32),"")</f>
        <v/>
      </c>
      <c r="G19" s="48">
        <f>IF(MONTH((DATE(Settings!$C$7,Settings!$C$9,1)-WEEKDAY(DATE(Settings!$C$7,Settings!$C$9,1),3)+33))=Settings!$C$9,(DATE(Settings!$C$7,Settings!$C$9,1)-WEEKDAY(DATE(Settings!$C$7,Settings!$C$9,1),3)+33),"")</f>
        <v/>
      </c>
      <c r="H19" s="48">
        <f>IF(MONTH((DATE(Settings!$C$7,Settings!$C$9,1)-WEEKDAY(DATE(Settings!$C$7,Settings!$C$9,1),3)+34))=Settings!$C$9,(DATE(Settings!$C$7,Settings!$C$9,1)-WEEKDAY(DATE(Settings!$C$7,Settings!$C$9,1),3)+34),"")</f>
        <v/>
      </c>
    </row>
    <row r="20">
      <c r="B20" s="7">
        <f>IF(B19="","",IF(COUNTIF('Content Plan'!$B$7:$B$506,B19)=0,"",COUNTIF('Content Plan'!$B$7:$B$506,B19)&amp;" post(s) · "&amp;INDEX('Content Plan'!$C$7:$C$506,MATCH(B19,'Content Plan'!$B$7:$B$506,0))))</f>
        <v/>
      </c>
      <c r="C20" s="7">
        <f>IF(C19="","",IF(COUNTIF('Content Plan'!$B$7:$B$506,C19)=0,"",COUNTIF('Content Plan'!$B$7:$B$506,C19)&amp;" post(s) · "&amp;INDEX('Content Plan'!$C$7:$C$506,MATCH(C19,'Content Plan'!$B$7:$B$506,0))))</f>
        <v/>
      </c>
      <c r="D20" s="7">
        <f>IF(D19="","",IF(COUNTIF('Content Plan'!$B$7:$B$506,D19)=0,"",COUNTIF('Content Plan'!$B$7:$B$506,D19)&amp;" post(s) · "&amp;INDEX('Content Plan'!$C$7:$C$506,MATCH(D19,'Content Plan'!$B$7:$B$506,0))))</f>
        <v/>
      </c>
      <c r="E20" s="7">
        <f>IF(E19="","",IF(COUNTIF('Content Plan'!$B$7:$B$506,E19)=0,"",COUNTIF('Content Plan'!$B$7:$B$506,E19)&amp;" post(s) · "&amp;INDEX('Content Plan'!$C$7:$C$506,MATCH(E19,'Content Plan'!$B$7:$B$506,0))))</f>
        <v/>
      </c>
      <c r="F20" s="7">
        <f>IF(F19="","",IF(COUNTIF('Content Plan'!$B$7:$B$506,F19)=0,"",COUNTIF('Content Plan'!$B$7:$B$506,F19)&amp;" post(s) · "&amp;INDEX('Content Plan'!$C$7:$C$506,MATCH(F19,'Content Plan'!$B$7:$B$506,0))))</f>
        <v/>
      </c>
      <c r="G20" s="7">
        <f>IF(G19="","",IF(COUNTIF('Content Plan'!$B$7:$B$506,G19)=0,"",COUNTIF('Content Plan'!$B$7:$B$506,G19)&amp;" post(s) · "&amp;INDEX('Content Plan'!$C$7:$C$506,MATCH(G19,'Content Plan'!$B$7:$B$506,0))))</f>
        <v/>
      </c>
      <c r="H20" s="7">
        <f>IF(H19="","",IF(COUNTIF('Content Plan'!$B$7:$B$506,H19)=0,"",COUNTIF('Content Plan'!$B$7:$B$506,H19)&amp;" post(s) · "&amp;INDEX('Content Plan'!$C$7:$C$506,MATCH(H19,'Content Plan'!$B$7:$B$506,0))))</f>
        <v/>
      </c>
    </row>
    <row r="21" ht="30" customHeight="1">
      <c r="B21" s="33">
        <f>IF(B19="","",IFERROR(INDEX('Content Plan'!$F$7:$F$506,MATCH(B19,'Content Plan'!$B$7:$B$506,0)),""))</f>
        <v/>
      </c>
      <c r="C21" s="33">
        <f>IF(C19="","",IFERROR(INDEX('Content Plan'!$F$7:$F$506,MATCH(C19,'Content Plan'!$B$7:$B$506,0)),""))</f>
        <v/>
      </c>
      <c r="D21" s="33">
        <f>IF(D19="","",IFERROR(INDEX('Content Plan'!$F$7:$F$506,MATCH(D19,'Content Plan'!$B$7:$B$506,0)),""))</f>
        <v/>
      </c>
      <c r="E21" s="33">
        <f>IF(E19="","",IFERROR(INDEX('Content Plan'!$F$7:$F$506,MATCH(E19,'Content Plan'!$B$7:$B$506,0)),""))</f>
        <v/>
      </c>
      <c r="F21" s="33">
        <f>IF(F19="","",IFERROR(INDEX('Content Plan'!$F$7:$F$506,MATCH(F19,'Content Plan'!$B$7:$B$506,0)),""))</f>
        <v/>
      </c>
      <c r="G21" s="33">
        <f>IF(G19="","",IFERROR(INDEX('Content Plan'!$F$7:$F$506,MATCH(G19,'Content Plan'!$B$7:$B$506,0)),""))</f>
        <v/>
      </c>
      <c r="H21" s="33">
        <f>IF(H19="","",IFERROR(INDEX('Content Plan'!$F$7:$F$506,MATCH(H19,'Content Plan'!$B$7:$B$506,0)),""))</f>
        <v/>
      </c>
    </row>
    <row r="22">
      <c r="B22" s="48">
        <f>IF(MONTH((DATE(Settings!$C$7,Settings!$C$9,1)-WEEKDAY(DATE(Settings!$C$7,Settings!$C$9,1),3)+35))=Settings!$C$9,(DATE(Settings!$C$7,Settings!$C$9,1)-WEEKDAY(DATE(Settings!$C$7,Settings!$C$9,1),3)+35),"")</f>
        <v/>
      </c>
      <c r="C22" s="48">
        <f>IF(MONTH((DATE(Settings!$C$7,Settings!$C$9,1)-WEEKDAY(DATE(Settings!$C$7,Settings!$C$9,1),3)+36))=Settings!$C$9,(DATE(Settings!$C$7,Settings!$C$9,1)-WEEKDAY(DATE(Settings!$C$7,Settings!$C$9,1),3)+36),"")</f>
        <v/>
      </c>
      <c r="D22" s="48">
        <f>IF(MONTH((DATE(Settings!$C$7,Settings!$C$9,1)-WEEKDAY(DATE(Settings!$C$7,Settings!$C$9,1),3)+37))=Settings!$C$9,(DATE(Settings!$C$7,Settings!$C$9,1)-WEEKDAY(DATE(Settings!$C$7,Settings!$C$9,1),3)+37),"")</f>
        <v/>
      </c>
      <c r="E22" s="48">
        <f>IF(MONTH((DATE(Settings!$C$7,Settings!$C$9,1)-WEEKDAY(DATE(Settings!$C$7,Settings!$C$9,1),3)+38))=Settings!$C$9,(DATE(Settings!$C$7,Settings!$C$9,1)-WEEKDAY(DATE(Settings!$C$7,Settings!$C$9,1),3)+38),"")</f>
        <v/>
      </c>
      <c r="F22" s="48">
        <f>IF(MONTH((DATE(Settings!$C$7,Settings!$C$9,1)-WEEKDAY(DATE(Settings!$C$7,Settings!$C$9,1),3)+39))=Settings!$C$9,(DATE(Settings!$C$7,Settings!$C$9,1)-WEEKDAY(DATE(Settings!$C$7,Settings!$C$9,1),3)+39),"")</f>
        <v/>
      </c>
      <c r="G22" s="48">
        <f>IF(MONTH((DATE(Settings!$C$7,Settings!$C$9,1)-WEEKDAY(DATE(Settings!$C$7,Settings!$C$9,1),3)+40))=Settings!$C$9,(DATE(Settings!$C$7,Settings!$C$9,1)-WEEKDAY(DATE(Settings!$C$7,Settings!$C$9,1),3)+40),"")</f>
        <v/>
      </c>
      <c r="H22" s="48">
        <f>IF(MONTH((DATE(Settings!$C$7,Settings!$C$9,1)-WEEKDAY(DATE(Settings!$C$7,Settings!$C$9,1),3)+41))=Settings!$C$9,(DATE(Settings!$C$7,Settings!$C$9,1)-WEEKDAY(DATE(Settings!$C$7,Settings!$C$9,1),3)+41),"")</f>
        <v/>
      </c>
    </row>
    <row r="23">
      <c r="B23" s="7">
        <f>IF(B22="","",IF(COUNTIF('Content Plan'!$B$7:$B$506,B22)=0,"",COUNTIF('Content Plan'!$B$7:$B$506,B22)&amp;" post(s) · "&amp;INDEX('Content Plan'!$C$7:$C$506,MATCH(B22,'Content Plan'!$B$7:$B$506,0))))</f>
        <v/>
      </c>
      <c r="C23" s="7">
        <f>IF(C22="","",IF(COUNTIF('Content Plan'!$B$7:$B$506,C22)=0,"",COUNTIF('Content Plan'!$B$7:$B$506,C22)&amp;" post(s) · "&amp;INDEX('Content Plan'!$C$7:$C$506,MATCH(C22,'Content Plan'!$B$7:$B$506,0))))</f>
        <v/>
      </c>
      <c r="D23" s="7">
        <f>IF(D22="","",IF(COUNTIF('Content Plan'!$B$7:$B$506,D22)=0,"",COUNTIF('Content Plan'!$B$7:$B$506,D22)&amp;" post(s) · "&amp;INDEX('Content Plan'!$C$7:$C$506,MATCH(D22,'Content Plan'!$B$7:$B$506,0))))</f>
        <v/>
      </c>
      <c r="E23" s="7">
        <f>IF(E22="","",IF(COUNTIF('Content Plan'!$B$7:$B$506,E22)=0,"",COUNTIF('Content Plan'!$B$7:$B$506,E22)&amp;" post(s) · "&amp;INDEX('Content Plan'!$C$7:$C$506,MATCH(E22,'Content Plan'!$B$7:$B$506,0))))</f>
        <v/>
      </c>
      <c r="F23" s="7">
        <f>IF(F22="","",IF(COUNTIF('Content Plan'!$B$7:$B$506,F22)=0,"",COUNTIF('Content Plan'!$B$7:$B$506,F22)&amp;" post(s) · "&amp;INDEX('Content Plan'!$C$7:$C$506,MATCH(F22,'Content Plan'!$B$7:$B$506,0))))</f>
        <v/>
      </c>
      <c r="G23" s="7">
        <f>IF(G22="","",IF(COUNTIF('Content Plan'!$B$7:$B$506,G22)=0,"",COUNTIF('Content Plan'!$B$7:$B$506,G22)&amp;" post(s) · "&amp;INDEX('Content Plan'!$C$7:$C$506,MATCH(G22,'Content Plan'!$B$7:$B$506,0))))</f>
        <v/>
      </c>
      <c r="H23" s="7">
        <f>IF(H22="","",IF(COUNTIF('Content Plan'!$B$7:$B$506,H22)=0,"",COUNTIF('Content Plan'!$B$7:$B$506,H22)&amp;" post(s) · "&amp;INDEX('Content Plan'!$C$7:$C$506,MATCH(H22,'Content Plan'!$B$7:$B$506,0))))</f>
        <v/>
      </c>
    </row>
    <row r="24" ht="30" customHeight="1">
      <c r="B24" s="33">
        <f>IF(B22="","",IFERROR(INDEX('Content Plan'!$F$7:$F$506,MATCH(B22,'Content Plan'!$B$7:$B$506,0)),""))</f>
        <v/>
      </c>
      <c r="C24" s="33">
        <f>IF(C22="","",IFERROR(INDEX('Content Plan'!$F$7:$F$506,MATCH(C22,'Content Plan'!$B$7:$B$506,0)),""))</f>
        <v/>
      </c>
      <c r="D24" s="33">
        <f>IF(D22="","",IFERROR(INDEX('Content Plan'!$F$7:$F$506,MATCH(D22,'Content Plan'!$B$7:$B$506,0)),""))</f>
        <v/>
      </c>
      <c r="E24" s="33">
        <f>IF(E22="","",IFERROR(INDEX('Content Plan'!$F$7:$F$506,MATCH(E22,'Content Plan'!$B$7:$B$506,0)),""))</f>
        <v/>
      </c>
      <c r="F24" s="33">
        <f>IF(F22="","",IFERROR(INDEX('Content Plan'!$F$7:$F$506,MATCH(F22,'Content Plan'!$B$7:$B$506,0)),""))</f>
        <v/>
      </c>
      <c r="G24" s="33">
        <f>IF(G22="","",IFERROR(INDEX('Content Plan'!$F$7:$F$506,MATCH(G22,'Content Plan'!$B$7:$B$506,0)),""))</f>
        <v/>
      </c>
      <c r="H24" s="33">
        <f>IF(H22="","",IFERROR(INDEX('Content Plan'!$F$7:$F$506,MATCH(H22,'Content Plan'!$B$7:$B$506,0)),""))</f>
        <v/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CalcHub Templates</dc:creator>
  <dc:title xmlns:dc="http://purl.org/dc/elements/1.1/">Social Media Content Calendar 2027 (Free Lite)</dc:title>
  <dcterms:created xmlns:dcterms="http://purl.org/dc/terms/" xmlns:xsi="http://www.w3.org/2001/XMLSchema-instance" xsi:type="dcterms:W3CDTF">2026-10-23T18:30:43Z</dcterms:created>
  <dcterms:modified xmlns:dcterms="http://purl.org/dc/terms/" xmlns:xsi="http://www.w3.org/2001/XMLSchema-instance" xsi:type="dcterms:W3CDTF">2026-10-23T19:02:16Z</dcterms:modified>
</cp:coreProperties>
</file>